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N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S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V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W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X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J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M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N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O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S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V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W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X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AC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E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J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<sst xmlns="http://schemas.openxmlformats.org/spreadsheetml/2006/main" count="80" uniqueCount="75">
  <si>
    <t>湖南</t>
  </si>
  <si>
    <t>北
京</t>
  </si>
  <si>
    <t>天
津</t>
  </si>
  <si>
    <t>河
北</t>
  </si>
  <si>
    <t>山
西</t>
  </si>
  <si>
    <t>辽宁</t>
  </si>
  <si>
    <t>吉林</t>
  </si>
  <si>
    <t>黑龙
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</si>
  <si>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</si>
  <si>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</si>
  <si>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</si>
  <si>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</si>
  <si>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</si>
  <si>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</si>
  <si>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</si>
  <si>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</si>
  <si>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</si>
  <si>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</si>
  <si>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</si>
  <si>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</si>
  <si>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</si>
  <si>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</si>
  <si>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</si>
  <si>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</si>
  <si>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</si>
  <si>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</si>
  <si>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</si>
  <si>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</si>
  <si>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</si>
  <si>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专业院系</t>
  </si>
  <si>
    <t>专业
代码</t>
  </si>
  <si>
    <t>专业名称</t>
  </si>
  <si>
    <r>
      <t>2013</t>
    </r>
    <r>
      <rPr>
        <sz val="12"/>
        <rFont val="宋体"/>
        <family val="0"/>
      </rPr>
      <t>年计划</t>
    </r>
  </si>
  <si>
    <t>外省</t>
  </si>
  <si>
    <t>合计</t>
  </si>
  <si>
    <t>内蒙
古</t>
  </si>
  <si>
    <r>
      <t>合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</si>
  <si>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>航空装备维修工程学院</t>
  </si>
  <si>
    <t>520516</t>
  </si>
  <si>
    <t>飞机维修</t>
  </si>
  <si>
    <t>飞机维修（发动机维修方向）</t>
  </si>
  <si>
    <t>520517</t>
  </si>
  <si>
    <t>飞机控制设备与仪表</t>
  </si>
  <si>
    <t>检测技术及应用</t>
  </si>
  <si>
    <t>导弹维修</t>
  </si>
  <si>
    <t>飞机维修（直招士官）</t>
  </si>
  <si>
    <t>飞机控制设备与仪表（直招士官）</t>
  </si>
  <si>
    <t>导弹维修（直招士官）</t>
  </si>
  <si>
    <r>
      <t>小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计</t>
    </r>
  </si>
  <si>
    <t>航空机械制造工程学院</t>
  </si>
  <si>
    <t>航空机械制造与自动化</t>
  </si>
  <si>
    <t>机电一体化技术</t>
  </si>
  <si>
    <t>焊接技术及自动化（航空焊接技术方向）</t>
  </si>
  <si>
    <t>焊接技术及自动化（焊接机器人应用方向）</t>
  </si>
  <si>
    <t>模具设计与制造</t>
  </si>
  <si>
    <t>数控技术</t>
  </si>
  <si>
    <t>数控设备应用与维护</t>
  </si>
  <si>
    <t>航空电子电气工程学院</t>
  </si>
  <si>
    <t>航空电子信息技术</t>
  </si>
  <si>
    <t>应用电子技术</t>
  </si>
  <si>
    <t>电气自动化技术</t>
  </si>
  <si>
    <t>计算机应用技术</t>
  </si>
  <si>
    <t>航空服务与管理系</t>
  </si>
  <si>
    <t>航空服务（空中乘务方向）</t>
  </si>
  <si>
    <t>航空服务（地面服务方向）</t>
  </si>
  <si>
    <t>酒店管理</t>
  </si>
  <si>
    <t>旅游管理</t>
  </si>
  <si>
    <t>电子商务（航空商务方向）</t>
  </si>
  <si>
    <t>物流管理（航空物流方向）</t>
  </si>
  <si>
    <t>会计电算化</t>
  </si>
  <si>
    <t>航空通信技术</t>
  </si>
  <si>
    <t>民航安全技术管理</t>
  </si>
  <si>
    <t xml:space="preserve">         合   计</t>
  </si>
  <si>
    <t>经济
与贸易系</t>
  </si>
  <si>
    <t>2013年分省分专业招生计划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</si>
</sst>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0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10" fillId="5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shrinkToFit="1"/>
    </xf>
    <xf numFmtId="0" fontId="12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9.00390625" style="1" customWidth="1"/>
    <col min="2" max="2" width="7.875" style="27" hidden="1" customWidth="1"/>
    <col min="3" max="3" width="30.625" style="28" customWidth="1"/>
    <col min="4" max="4" width="6.75390625" style="29" customWidth="1"/>
    <col min="5" max="5" width="5.25390625" style="30" customWidth="1"/>
    <col min="6" max="6" width="5.75390625" style="29" hidden="1" customWidth="1"/>
    <col min="7" max="7" width="5.125" style="29" customWidth="1"/>
    <col min="8" max="24" width="4.625" style="31" customWidth="1"/>
    <col min="25" max="36" width="4.375" style="31" customWidth="1"/>
    <col min="37" max="16384" width="9.00390625" style="1" customWidth="1"/>
  </cols>
  <sheetData>
    <row r="1" spans="1:36" ht="23.25" customHeight="1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7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8" customFormat="1" ht="30" customHeight="1">
      <c r="A3" s="2" t="s">
        <v>29</v>
      </c>
      <c r="B3" s="3" t="s">
        <v>30</v>
      </c>
      <c r="C3" s="4" t="s">
        <v>31</v>
      </c>
      <c r="D3" s="5" t="s">
        <v>32</v>
      </c>
      <c r="E3" s="6" t="s">
        <v>33</v>
      </c>
      <c r="F3" s="6" t="s">
        <v>34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35</v>
      </c>
      <c r="M3" s="7" t="s">
        <v>5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7" t="s">
        <v>11</v>
      </c>
      <c r="T3" s="7" t="s">
        <v>12</v>
      </c>
      <c r="U3" s="7" t="s">
        <v>13</v>
      </c>
      <c r="V3" s="7" t="s">
        <v>14</v>
      </c>
      <c r="W3" s="7" t="s">
        <v>15</v>
      </c>
      <c r="X3" s="7" t="s">
        <v>16</v>
      </c>
      <c r="Y3" s="7" t="s">
        <v>17</v>
      </c>
      <c r="Z3" s="7" t="s">
        <v>18</v>
      </c>
      <c r="AA3" s="7" t="s">
        <v>19</v>
      </c>
      <c r="AB3" s="7" t="s">
        <v>20</v>
      </c>
      <c r="AC3" s="7" t="s">
        <v>21</v>
      </c>
      <c r="AD3" s="7" t="s">
        <v>22</v>
      </c>
      <c r="AE3" s="7" t="s">
        <v>23</v>
      </c>
      <c r="AF3" s="7" t="s">
        <v>24</v>
      </c>
      <c r="AG3" s="7" t="s">
        <v>25</v>
      </c>
      <c r="AH3" s="7" t="s">
        <v>26</v>
      </c>
      <c r="AI3" s="7" t="s">
        <v>27</v>
      </c>
      <c r="AJ3" s="7" t="s">
        <v>28</v>
      </c>
    </row>
    <row r="4" spans="1:36" s="16" customFormat="1" ht="21" customHeight="1" hidden="1">
      <c r="A4" s="9"/>
      <c r="B4" s="10"/>
      <c r="C4" s="11" t="s">
        <v>36</v>
      </c>
      <c r="D4" s="12">
        <f>SUM(G5:AJ5)</f>
        <v>3700</v>
      </c>
      <c r="E4" s="12">
        <f aca="true" t="shared" si="0" ref="E4:E13">SUM(H4:AJ4)</f>
        <v>1450</v>
      </c>
      <c r="F4" s="13">
        <f>SUM(H4:AJ4)</f>
        <v>1450</v>
      </c>
      <c r="G4" s="14">
        <v>2250</v>
      </c>
      <c r="H4" s="15">
        <v>5</v>
      </c>
      <c r="I4" s="15">
        <v>5</v>
      </c>
      <c r="J4" s="15">
        <v>50</v>
      </c>
      <c r="K4" s="15">
        <v>40</v>
      </c>
      <c r="L4" s="15">
        <v>45</v>
      </c>
      <c r="M4" s="15">
        <v>55</v>
      </c>
      <c r="N4" s="15">
        <v>55</v>
      </c>
      <c r="O4" s="15">
        <v>20</v>
      </c>
      <c r="P4" s="15">
        <v>5</v>
      </c>
      <c r="Q4" s="15">
        <v>35</v>
      </c>
      <c r="R4" s="15">
        <v>65</v>
      </c>
      <c r="S4" s="15">
        <v>85</v>
      </c>
      <c r="T4" s="15">
        <v>50</v>
      </c>
      <c r="U4" s="15">
        <v>35</v>
      </c>
      <c r="V4" s="15">
        <v>60</v>
      </c>
      <c r="W4" s="15">
        <v>80</v>
      </c>
      <c r="X4" s="15">
        <v>85</v>
      </c>
      <c r="Y4" s="15">
        <v>70</v>
      </c>
      <c r="Z4" s="15">
        <v>35</v>
      </c>
      <c r="AA4" s="15">
        <v>150</v>
      </c>
      <c r="AB4" s="15">
        <v>25</v>
      </c>
      <c r="AC4" s="15">
        <v>75</v>
      </c>
      <c r="AD4" s="15">
        <v>45</v>
      </c>
      <c r="AE4" s="15">
        <v>40</v>
      </c>
      <c r="AF4" s="15">
        <v>50</v>
      </c>
      <c r="AG4" s="15">
        <v>70</v>
      </c>
      <c r="AH4" s="15">
        <v>30</v>
      </c>
      <c r="AI4" s="15">
        <v>25</v>
      </c>
      <c r="AJ4" s="15">
        <v>60</v>
      </c>
    </row>
    <row r="5" spans="1:36" s="16" customFormat="1" ht="18.75" customHeight="1">
      <c r="A5" s="39" t="s">
        <v>72</v>
      </c>
      <c r="B5" s="40"/>
      <c r="C5" s="41"/>
      <c r="D5" s="12">
        <f>D14+D22+D28+D34+D38</f>
        <v>3700</v>
      </c>
      <c r="E5" s="12">
        <f t="shared" si="0"/>
        <v>1469</v>
      </c>
      <c r="F5" s="13">
        <f aca="true" t="shared" si="1" ref="F5:AJ5">F14+F22+F28+F34+F38</f>
        <v>1469</v>
      </c>
      <c r="G5" s="12">
        <f t="shared" si="1"/>
        <v>2231</v>
      </c>
      <c r="H5" s="17">
        <f t="shared" si="1"/>
        <v>6</v>
      </c>
      <c r="I5" s="17">
        <f t="shared" si="1"/>
        <v>6</v>
      </c>
      <c r="J5" s="17">
        <f t="shared" si="1"/>
        <v>52</v>
      </c>
      <c r="K5" s="17">
        <f t="shared" si="1"/>
        <v>40</v>
      </c>
      <c r="L5" s="17">
        <f t="shared" si="1"/>
        <v>45</v>
      </c>
      <c r="M5" s="17">
        <f t="shared" si="1"/>
        <v>57</v>
      </c>
      <c r="N5" s="17">
        <f t="shared" si="1"/>
        <v>57</v>
      </c>
      <c r="O5" s="17">
        <f t="shared" si="1"/>
        <v>20</v>
      </c>
      <c r="P5" s="17">
        <f t="shared" si="1"/>
        <v>6</v>
      </c>
      <c r="Q5" s="17">
        <f t="shared" si="1"/>
        <v>35</v>
      </c>
      <c r="R5" s="17">
        <f t="shared" si="1"/>
        <v>65</v>
      </c>
      <c r="S5" s="17">
        <f t="shared" si="1"/>
        <v>87</v>
      </c>
      <c r="T5" s="17">
        <f t="shared" si="1"/>
        <v>50</v>
      </c>
      <c r="U5" s="17">
        <f t="shared" si="1"/>
        <v>37</v>
      </c>
      <c r="V5" s="17">
        <f t="shared" si="1"/>
        <v>60</v>
      </c>
      <c r="W5" s="17">
        <f t="shared" si="1"/>
        <v>80</v>
      </c>
      <c r="X5" s="17">
        <f t="shared" si="1"/>
        <v>87</v>
      </c>
      <c r="Y5" s="17">
        <f t="shared" si="1"/>
        <v>70</v>
      </c>
      <c r="Z5" s="17">
        <f t="shared" si="1"/>
        <v>35</v>
      </c>
      <c r="AA5" s="17">
        <f t="shared" si="1"/>
        <v>150</v>
      </c>
      <c r="AB5" s="17">
        <f t="shared" si="1"/>
        <v>25</v>
      </c>
      <c r="AC5" s="17">
        <f t="shared" si="1"/>
        <v>77</v>
      </c>
      <c r="AD5" s="17">
        <f t="shared" si="1"/>
        <v>45</v>
      </c>
      <c r="AE5" s="17">
        <f t="shared" si="1"/>
        <v>40</v>
      </c>
      <c r="AF5" s="17">
        <f t="shared" si="1"/>
        <v>52</v>
      </c>
      <c r="AG5" s="17">
        <f t="shared" si="1"/>
        <v>70</v>
      </c>
      <c r="AH5" s="17">
        <f t="shared" si="1"/>
        <v>30</v>
      </c>
      <c r="AI5" s="17">
        <f t="shared" si="1"/>
        <v>25</v>
      </c>
      <c r="AJ5" s="17">
        <f t="shared" si="1"/>
        <v>60</v>
      </c>
    </row>
    <row r="6" spans="1:36" s="22" customFormat="1" ht="17.25" customHeight="1">
      <c r="A6" s="36" t="s">
        <v>37</v>
      </c>
      <c r="B6" s="18" t="s">
        <v>38</v>
      </c>
      <c r="C6" s="4" t="s">
        <v>39</v>
      </c>
      <c r="D6" s="19">
        <v>210</v>
      </c>
      <c r="E6" s="20">
        <f t="shared" si="0"/>
        <v>134</v>
      </c>
      <c r="F6" s="13">
        <f>SUM(H6:AJ6)</f>
        <v>134</v>
      </c>
      <c r="G6" s="13">
        <f aca="true" t="shared" si="2" ref="G6:G13">D6-E6</f>
        <v>76</v>
      </c>
      <c r="H6" s="21">
        <v>2</v>
      </c>
      <c r="I6" s="21">
        <v>2</v>
      </c>
      <c r="J6" s="21">
        <v>6</v>
      </c>
      <c r="K6" s="21">
        <v>4</v>
      </c>
      <c r="L6" s="21">
        <v>4</v>
      </c>
      <c r="M6" s="21">
        <v>8</v>
      </c>
      <c r="N6" s="21">
        <v>6</v>
      </c>
      <c r="O6" s="21">
        <v>2</v>
      </c>
      <c r="P6" s="21">
        <v>2</v>
      </c>
      <c r="Q6" s="21">
        <v>6</v>
      </c>
      <c r="R6" s="21">
        <v>6</v>
      </c>
      <c r="S6" s="21">
        <v>8</v>
      </c>
      <c r="T6" s="21">
        <v>5</v>
      </c>
      <c r="U6" s="21">
        <v>2</v>
      </c>
      <c r="V6" s="21">
        <v>6</v>
      </c>
      <c r="W6" s="21">
        <v>5</v>
      </c>
      <c r="X6" s="21">
        <v>7</v>
      </c>
      <c r="Y6" s="21">
        <v>3</v>
      </c>
      <c r="Z6" s="21">
        <v>3</v>
      </c>
      <c r="AA6" s="21">
        <v>10</v>
      </c>
      <c r="AB6" s="21">
        <v>2</v>
      </c>
      <c r="AC6" s="21">
        <v>8</v>
      </c>
      <c r="AD6" s="21">
        <v>2</v>
      </c>
      <c r="AE6" s="21">
        <v>3</v>
      </c>
      <c r="AF6" s="21">
        <v>4</v>
      </c>
      <c r="AG6" s="21">
        <v>5</v>
      </c>
      <c r="AH6" s="21">
        <v>4</v>
      </c>
      <c r="AI6" s="21">
        <v>4</v>
      </c>
      <c r="AJ6" s="21">
        <v>5</v>
      </c>
    </row>
    <row r="7" spans="1:36" s="22" customFormat="1" ht="17.25" customHeight="1">
      <c r="A7" s="37"/>
      <c r="B7" s="18" t="s">
        <v>38</v>
      </c>
      <c r="C7" s="4" t="s">
        <v>40</v>
      </c>
      <c r="D7" s="19">
        <v>210</v>
      </c>
      <c r="E7" s="20">
        <f t="shared" si="0"/>
        <v>123</v>
      </c>
      <c r="F7" s="13">
        <f>SUM(H7:AJ7)</f>
        <v>123</v>
      </c>
      <c r="G7" s="13">
        <f t="shared" si="2"/>
        <v>87</v>
      </c>
      <c r="H7" s="21">
        <v>2</v>
      </c>
      <c r="I7" s="21">
        <v>2</v>
      </c>
      <c r="J7" s="21">
        <v>6</v>
      </c>
      <c r="K7" s="21">
        <v>4</v>
      </c>
      <c r="L7" s="21">
        <v>3</v>
      </c>
      <c r="M7" s="21">
        <v>4</v>
      </c>
      <c r="N7" s="21">
        <v>4</v>
      </c>
      <c r="O7" s="21">
        <v>2</v>
      </c>
      <c r="P7" s="21">
        <v>2</v>
      </c>
      <c r="Q7" s="21">
        <v>5</v>
      </c>
      <c r="R7" s="21">
        <v>4</v>
      </c>
      <c r="S7" s="21">
        <v>5</v>
      </c>
      <c r="T7" s="21">
        <v>4</v>
      </c>
      <c r="U7" s="21">
        <v>2</v>
      </c>
      <c r="V7" s="21">
        <v>5</v>
      </c>
      <c r="W7" s="21">
        <v>6</v>
      </c>
      <c r="X7" s="21">
        <v>8</v>
      </c>
      <c r="Y7" s="21">
        <v>4</v>
      </c>
      <c r="Z7" s="21">
        <v>4</v>
      </c>
      <c r="AA7" s="21">
        <v>6</v>
      </c>
      <c r="AB7" s="21">
        <v>2</v>
      </c>
      <c r="AC7" s="21">
        <v>10</v>
      </c>
      <c r="AD7" s="21">
        <v>4</v>
      </c>
      <c r="AE7" s="21">
        <v>4</v>
      </c>
      <c r="AF7" s="21">
        <v>4</v>
      </c>
      <c r="AG7" s="21">
        <v>6</v>
      </c>
      <c r="AH7" s="21">
        <v>4</v>
      </c>
      <c r="AI7" s="21">
        <v>2</v>
      </c>
      <c r="AJ7" s="21">
        <v>5</v>
      </c>
    </row>
    <row r="8" spans="1:36" s="22" customFormat="1" ht="17.25" customHeight="1">
      <c r="A8" s="37"/>
      <c r="B8" s="18" t="s">
        <v>41</v>
      </c>
      <c r="C8" s="4" t="s">
        <v>42</v>
      </c>
      <c r="D8" s="19">
        <v>60</v>
      </c>
      <c r="E8" s="20">
        <f t="shared" si="0"/>
        <v>35</v>
      </c>
      <c r="F8" s="13">
        <f>SUM(H8:AJ8)</f>
        <v>35</v>
      </c>
      <c r="G8" s="13">
        <f t="shared" si="2"/>
        <v>25</v>
      </c>
      <c r="H8" s="21"/>
      <c r="I8" s="21"/>
      <c r="J8" s="21">
        <v>1</v>
      </c>
      <c r="K8" s="21">
        <v>2</v>
      </c>
      <c r="L8" s="21">
        <v>2</v>
      </c>
      <c r="M8" s="21">
        <v>2</v>
      </c>
      <c r="N8" s="21">
        <v>2</v>
      </c>
      <c r="O8" s="21">
        <v>2</v>
      </c>
      <c r="P8" s="21"/>
      <c r="Q8" s="21">
        <v>2</v>
      </c>
      <c r="R8" s="21">
        <v>1</v>
      </c>
      <c r="S8" s="21">
        <v>1</v>
      </c>
      <c r="T8" s="21">
        <v>1</v>
      </c>
      <c r="U8" s="21">
        <v>1</v>
      </c>
      <c r="V8" s="21">
        <v>2</v>
      </c>
      <c r="W8" s="21">
        <v>2</v>
      </c>
      <c r="X8" s="21">
        <v>2</v>
      </c>
      <c r="Y8" s="21">
        <v>2</v>
      </c>
      <c r="Z8" s="21"/>
      <c r="AA8" s="21">
        <v>2</v>
      </c>
      <c r="AB8" s="21">
        <v>1</v>
      </c>
      <c r="AC8" s="21">
        <v>2</v>
      </c>
      <c r="AD8" s="21">
        <v>1</v>
      </c>
      <c r="AE8" s="21"/>
      <c r="AF8" s="21">
        <v>2</v>
      </c>
      <c r="AG8" s="21">
        <v>1</v>
      </c>
      <c r="AH8" s="21"/>
      <c r="AI8" s="21"/>
      <c r="AJ8" s="21">
        <v>1</v>
      </c>
    </row>
    <row r="9" spans="1:36" s="22" customFormat="1" ht="17.25" customHeight="1">
      <c r="A9" s="37"/>
      <c r="B9" s="18">
        <v>580207</v>
      </c>
      <c r="C9" s="4" t="s">
        <v>43</v>
      </c>
      <c r="D9" s="19">
        <v>140</v>
      </c>
      <c r="E9" s="20">
        <f t="shared" si="0"/>
        <v>75</v>
      </c>
      <c r="F9" s="13">
        <f>SUM(H9:AJ9)</f>
        <v>75</v>
      </c>
      <c r="G9" s="13">
        <f t="shared" si="2"/>
        <v>65</v>
      </c>
      <c r="H9" s="21"/>
      <c r="I9" s="21"/>
      <c r="J9" s="21">
        <v>3</v>
      </c>
      <c r="K9" s="21">
        <v>2</v>
      </c>
      <c r="L9" s="21">
        <v>2</v>
      </c>
      <c r="M9" s="21">
        <v>3</v>
      </c>
      <c r="N9" s="21">
        <v>3</v>
      </c>
      <c r="O9" s="21">
        <v>1</v>
      </c>
      <c r="P9" s="21"/>
      <c r="Q9" s="21">
        <v>2</v>
      </c>
      <c r="R9" s="21">
        <v>6</v>
      </c>
      <c r="S9" s="21">
        <v>3</v>
      </c>
      <c r="T9" s="21">
        <v>2</v>
      </c>
      <c r="U9" s="21">
        <v>4</v>
      </c>
      <c r="V9" s="21">
        <v>3</v>
      </c>
      <c r="W9" s="21">
        <v>4</v>
      </c>
      <c r="X9" s="21">
        <v>2</v>
      </c>
      <c r="Y9" s="21">
        <v>2</v>
      </c>
      <c r="Z9" s="21">
        <v>2</v>
      </c>
      <c r="AA9" s="21">
        <v>4</v>
      </c>
      <c r="AB9" s="21">
        <v>2</v>
      </c>
      <c r="AC9" s="21">
        <v>8</v>
      </c>
      <c r="AD9" s="21">
        <v>2</v>
      </c>
      <c r="AE9" s="21">
        <v>2</v>
      </c>
      <c r="AF9" s="21">
        <v>3</v>
      </c>
      <c r="AG9" s="21">
        <v>3</v>
      </c>
      <c r="AH9" s="21">
        <v>2</v>
      </c>
      <c r="AI9" s="21">
        <v>2</v>
      </c>
      <c r="AJ9" s="21">
        <v>3</v>
      </c>
    </row>
    <row r="10" spans="1:36" s="22" customFormat="1" ht="17.25" customHeight="1">
      <c r="A10" s="37"/>
      <c r="B10" s="18"/>
      <c r="C10" s="4" t="s">
        <v>44</v>
      </c>
      <c r="D10" s="19">
        <v>60</v>
      </c>
      <c r="E10" s="20">
        <f t="shared" si="0"/>
        <v>40</v>
      </c>
      <c r="F10" s="13">
        <f>SUM(H10:AJ10)</f>
        <v>40</v>
      </c>
      <c r="G10" s="13">
        <f t="shared" si="2"/>
        <v>20</v>
      </c>
      <c r="H10" s="21"/>
      <c r="I10" s="21"/>
      <c r="J10" s="21">
        <v>3</v>
      </c>
      <c r="K10" s="21">
        <v>2</v>
      </c>
      <c r="L10" s="21">
        <v>1</v>
      </c>
      <c r="M10" s="21">
        <v>1</v>
      </c>
      <c r="N10" s="21"/>
      <c r="O10" s="21"/>
      <c r="P10" s="21"/>
      <c r="Q10" s="21"/>
      <c r="R10" s="21">
        <v>2</v>
      </c>
      <c r="S10" s="21">
        <v>2</v>
      </c>
      <c r="T10" s="21">
        <v>1</v>
      </c>
      <c r="U10" s="21"/>
      <c r="V10" s="21">
        <v>2</v>
      </c>
      <c r="W10" s="21">
        <v>6</v>
      </c>
      <c r="X10" s="21">
        <v>3</v>
      </c>
      <c r="Y10" s="21">
        <v>2</v>
      </c>
      <c r="Z10" s="21">
        <v>2</v>
      </c>
      <c r="AA10" s="21">
        <v>3</v>
      </c>
      <c r="AB10" s="21"/>
      <c r="AC10" s="21">
        <v>2</v>
      </c>
      <c r="AD10" s="21"/>
      <c r="AE10" s="21"/>
      <c r="AF10" s="21">
        <v>3</v>
      </c>
      <c r="AG10" s="21">
        <v>2</v>
      </c>
      <c r="AH10" s="21"/>
      <c r="AI10" s="21">
        <v>1</v>
      </c>
      <c r="AJ10" s="21">
        <v>2</v>
      </c>
    </row>
    <row r="11" spans="1:36" s="22" customFormat="1" ht="17.25" customHeight="1">
      <c r="A11" s="37"/>
      <c r="B11" s="18"/>
      <c r="C11" s="4" t="s">
        <v>45</v>
      </c>
      <c r="D11" s="19">
        <v>90</v>
      </c>
      <c r="E11" s="20">
        <f t="shared" si="0"/>
        <v>0</v>
      </c>
      <c r="F11" s="13"/>
      <c r="G11" s="13">
        <f t="shared" si="2"/>
        <v>90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22" customFormat="1" ht="17.25" customHeight="1">
      <c r="A12" s="37"/>
      <c r="B12" s="18"/>
      <c r="C12" s="4" t="s">
        <v>46</v>
      </c>
      <c r="D12" s="19">
        <v>90</v>
      </c>
      <c r="E12" s="20">
        <f t="shared" si="0"/>
        <v>0</v>
      </c>
      <c r="F12" s="13"/>
      <c r="G12" s="13">
        <f t="shared" si="2"/>
        <v>90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22" customFormat="1" ht="17.25" customHeight="1">
      <c r="A13" s="37"/>
      <c r="B13" s="18"/>
      <c r="C13" s="4" t="s">
        <v>47</v>
      </c>
      <c r="D13" s="19">
        <v>50</v>
      </c>
      <c r="E13" s="20">
        <f t="shared" si="0"/>
        <v>0</v>
      </c>
      <c r="F13" s="13"/>
      <c r="G13" s="13">
        <f t="shared" si="2"/>
        <v>50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22" customFormat="1" ht="17.25" customHeight="1">
      <c r="A14" s="38"/>
      <c r="B14" s="18"/>
      <c r="C14" s="11" t="s">
        <v>48</v>
      </c>
      <c r="D14" s="12">
        <f>SUM(D6:D13)</f>
        <v>910</v>
      </c>
      <c r="E14" s="12">
        <f>SUM(E6:E10)</f>
        <v>407</v>
      </c>
      <c r="F14" s="13">
        <f>SUM(F6:F10)</f>
        <v>407</v>
      </c>
      <c r="G14" s="13">
        <f>SUM(G6:G13)</f>
        <v>503</v>
      </c>
      <c r="H14" s="13">
        <f aca="true" t="shared" si="3" ref="H14:AJ14">SUM(H6:H10)</f>
        <v>4</v>
      </c>
      <c r="I14" s="13">
        <f t="shared" si="3"/>
        <v>4</v>
      </c>
      <c r="J14" s="13">
        <f t="shared" si="3"/>
        <v>19</v>
      </c>
      <c r="K14" s="13">
        <f t="shared" si="3"/>
        <v>14</v>
      </c>
      <c r="L14" s="13">
        <f t="shared" si="3"/>
        <v>12</v>
      </c>
      <c r="M14" s="13">
        <f t="shared" si="3"/>
        <v>18</v>
      </c>
      <c r="N14" s="13">
        <f t="shared" si="3"/>
        <v>15</v>
      </c>
      <c r="O14" s="13">
        <f t="shared" si="3"/>
        <v>7</v>
      </c>
      <c r="P14" s="13">
        <f t="shared" si="3"/>
        <v>4</v>
      </c>
      <c r="Q14" s="13">
        <f t="shared" si="3"/>
        <v>15</v>
      </c>
      <c r="R14" s="13">
        <f t="shared" si="3"/>
        <v>19</v>
      </c>
      <c r="S14" s="13">
        <f t="shared" si="3"/>
        <v>19</v>
      </c>
      <c r="T14" s="13">
        <f t="shared" si="3"/>
        <v>13</v>
      </c>
      <c r="U14" s="13">
        <f t="shared" si="3"/>
        <v>9</v>
      </c>
      <c r="V14" s="13">
        <f t="shared" si="3"/>
        <v>18</v>
      </c>
      <c r="W14" s="13">
        <f t="shared" si="3"/>
        <v>23</v>
      </c>
      <c r="X14" s="13">
        <f t="shared" si="3"/>
        <v>22</v>
      </c>
      <c r="Y14" s="13">
        <f t="shared" si="3"/>
        <v>13</v>
      </c>
      <c r="Z14" s="13">
        <f t="shared" si="3"/>
        <v>11</v>
      </c>
      <c r="AA14" s="13">
        <f t="shared" si="3"/>
        <v>25</v>
      </c>
      <c r="AB14" s="13">
        <f t="shared" si="3"/>
        <v>7</v>
      </c>
      <c r="AC14" s="13">
        <f t="shared" si="3"/>
        <v>30</v>
      </c>
      <c r="AD14" s="13">
        <f t="shared" si="3"/>
        <v>9</v>
      </c>
      <c r="AE14" s="13">
        <f t="shared" si="3"/>
        <v>9</v>
      </c>
      <c r="AF14" s="13">
        <f t="shared" si="3"/>
        <v>16</v>
      </c>
      <c r="AG14" s="13">
        <f t="shared" si="3"/>
        <v>17</v>
      </c>
      <c r="AH14" s="13">
        <f t="shared" si="3"/>
        <v>10</v>
      </c>
      <c r="AI14" s="13">
        <f t="shared" si="3"/>
        <v>9</v>
      </c>
      <c r="AJ14" s="13">
        <f t="shared" si="3"/>
        <v>16</v>
      </c>
    </row>
    <row r="15" spans="1:36" s="22" customFormat="1" ht="17.25" customHeight="1">
      <c r="A15" s="36" t="s">
        <v>49</v>
      </c>
      <c r="B15" s="18"/>
      <c r="C15" s="4" t="s">
        <v>50</v>
      </c>
      <c r="D15" s="19">
        <v>187</v>
      </c>
      <c r="E15" s="20">
        <f aca="true" t="shared" si="4" ref="E15:E21">SUM(H15:AJ15)</f>
        <v>113</v>
      </c>
      <c r="F15" s="13">
        <f aca="true" t="shared" si="5" ref="F15:F21">SUM(H15:AJ15)</f>
        <v>113</v>
      </c>
      <c r="G15" s="12">
        <f aca="true" t="shared" si="6" ref="G15:G21">D15-E15</f>
        <v>74</v>
      </c>
      <c r="H15" s="21"/>
      <c r="I15" s="21"/>
      <c r="J15" s="21">
        <v>2</v>
      </c>
      <c r="K15" s="21">
        <v>5</v>
      </c>
      <c r="L15" s="21">
        <v>4</v>
      </c>
      <c r="M15" s="21">
        <v>3</v>
      </c>
      <c r="N15" s="21">
        <v>4</v>
      </c>
      <c r="O15" s="21">
        <v>2</v>
      </c>
      <c r="P15" s="21"/>
      <c r="Q15" s="21">
        <v>2</v>
      </c>
      <c r="R15" s="21">
        <v>6</v>
      </c>
      <c r="S15" s="21">
        <v>5</v>
      </c>
      <c r="T15" s="21">
        <v>5</v>
      </c>
      <c r="U15" s="21">
        <v>4</v>
      </c>
      <c r="V15" s="21">
        <v>5</v>
      </c>
      <c r="W15" s="21">
        <v>6</v>
      </c>
      <c r="X15" s="21">
        <v>7</v>
      </c>
      <c r="Y15" s="21">
        <v>6</v>
      </c>
      <c r="Z15" s="21">
        <v>4</v>
      </c>
      <c r="AA15" s="21">
        <v>10</v>
      </c>
      <c r="AB15" s="21">
        <v>2</v>
      </c>
      <c r="AC15" s="21">
        <v>5</v>
      </c>
      <c r="AD15" s="21">
        <v>4</v>
      </c>
      <c r="AE15" s="21">
        <v>2</v>
      </c>
      <c r="AF15" s="21">
        <v>4</v>
      </c>
      <c r="AG15" s="21">
        <v>6</v>
      </c>
      <c r="AH15" s="21">
        <v>2</v>
      </c>
      <c r="AI15" s="21">
        <v>3</v>
      </c>
      <c r="AJ15" s="21">
        <v>5</v>
      </c>
    </row>
    <row r="16" spans="1:36" s="22" customFormat="1" ht="17.25" customHeight="1">
      <c r="A16" s="37"/>
      <c r="B16" s="18"/>
      <c r="C16" s="4" t="s">
        <v>51</v>
      </c>
      <c r="D16" s="23">
        <v>230</v>
      </c>
      <c r="E16" s="20">
        <f t="shared" si="4"/>
        <v>103</v>
      </c>
      <c r="F16" s="13">
        <f t="shared" si="5"/>
        <v>103</v>
      </c>
      <c r="G16" s="12">
        <f t="shared" si="6"/>
        <v>127</v>
      </c>
      <c r="H16" s="21"/>
      <c r="I16" s="21"/>
      <c r="J16" s="21">
        <v>3</v>
      </c>
      <c r="K16" s="21">
        <v>2</v>
      </c>
      <c r="L16" s="21">
        <v>3</v>
      </c>
      <c r="M16" s="21">
        <v>2</v>
      </c>
      <c r="N16" s="21">
        <v>5</v>
      </c>
      <c r="O16" s="21">
        <v>2</v>
      </c>
      <c r="P16" s="21"/>
      <c r="Q16" s="21">
        <v>2</v>
      </c>
      <c r="R16" s="21">
        <v>6</v>
      </c>
      <c r="S16" s="21">
        <v>6</v>
      </c>
      <c r="T16" s="21">
        <v>4</v>
      </c>
      <c r="U16" s="21">
        <v>3</v>
      </c>
      <c r="V16" s="21">
        <v>3</v>
      </c>
      <c r="W16" s="21">
        <v>6</v>
      </c>
      <c r="X16" s="21">
        <v>8</v>
      </c>
      <c r="Y16" s="21">
        <v>6</v>
      </c>
      <c r="Z16" s="21">
        <v>3</v>
      </c>
      <c r="AA16" s="21">
        <v>8</v>
      </c>
      <c r="AB16" s="21">
        <v>4</v>
      </c>
      <c r="AC16" s="21">
        <v>3</v>
      </c>
      <c r="AD16" s="21">
        <v>2</v>
      </c>
      <c r="AE16" s="21">
        <v>3</v>
      </c>
      <c r="AF16" s="21">
        <v>5</v>
      </c>
      <c r="AG16" s="21">
        <v>6</v>
      </c>
      <c r="AH16" s="21">
        <v>2</v>
      </c>
      <c r="AI16" s="21">
        <v>2</v>
      </c>
      <c r="AJ16" s="21">
        <v>4</v>
      </c>
    </row>
    <row r="17" spans="1:36" s="22" customFormat="1" ht="17.25" customHeight="1">
      <c r="A17" s="37"/>
      <c r="B17" s="18"/>
      <c r="C17" s="4" t="s">
        <v>52</v>
      </c>
      <c r="D17" s="23">
        <v>90</v>
      </c>
      <c r="E17" s="20">
        <f t="shared" si="4"/>
        <v>16</v>
      </c>
      <c r="F17" s="13">
        <f t="shared" si="5"/>
        <v>16</v>
      </c>
      <c r="G17" s="12">
        <f t="shared" si="6"/>
        <v>74</v>
      </c>
      <c r="H17" s="21"/>
      <c r="I17" s="21"/>
      <c r="J17" s="21">
        <v>2</v>
      </c>
      <c r="K17" s="21"/>
      <c r="L17" s="21"/>
      <c r="M17" s="21">
        <v>2</v>
      </c>
      <c r="N17" s="21">
        <v>2</v>
      </c>
      <c r="O17" s="21"/>
      <c r="P17" s="21"/>
      <c r="Q17" s="21"/>
      <c r="R17" s="21"/>
      <c r="S17" s="21">
        <v>2</v>
      </c>
      <c r="T17" s="21"/>
      <c r="U17" s="21">
        <v>2</v>
      </c>
      <c r="V17" s="21"/>
      <c r="W17" s="21"/>
      <c r="X17" s="21">
        <v>2</v>
      </c>
      <c r="Y17" s="21"/>
      <c r="Z17" s="21"/>
      <c r="AA17" s="21"/>
      <c r="AB17" s="21"/>
      <c r="AC17" s="21">
        <v>2</v>
      </c>
      <c r="AD17" s="21"/>
      <c r="AE17" s="21"/>
      <c r="AF17" s="21">
        <v>2</v>
      </c>
      <c r="AG17" s="21"/>
      <c r="AH17" s="21"/>
      <c r="AI17" s="21"/>
      <c r="AJ17" s="21"/>
    </row>
    <row r="18" spans="1:36" s="22" customFormat="1" ht="17.25" customHeight="1">
      <c r="A18" s="37"/>
      <c r="B18" s="18"/>
      <c r="C18" s="4" t="s">
        <v>53</v>
      </c>
      <c r="D18" s="23">
        <v>50</v>
      </c>
      <c r="E18" s="20">
        <f t="shared" si="4"/>
        <v>24</v>
      </c>
      <c r="F18" s="13">
        <f t="shared" si="5"/>
        <v>24</v>
      </c>
      <c r="G18" s="12">
        <f t="shared" si="6"/>
        <v>26</v>
      </c>
      <c r="H18" s="21"/>
      <c r="I18" s="21"/>
      <c r="J18" s="21">
        <v>1</v>
      </c>
      <c r="K18" s="21">
        <v>2</v>
      </c>
      <c r="L18" s="21"/>
      <c r="M18" s="21">
        <v>2</v>
      </c>
      <c r="N18" s="21"/>
      <c r="O18" s="21"/>
      <c r="P18" s="21"/>
      <c r="Q18" s="21"/>
      <c r="R18" s="21">
        <v>2</v>
      </c>
      <c r="S18" s="21">
        <v>2</v>
      </c>
      <c r="T18" s="21">
        <v>1</v>
      </c>
      <c r="U18" s="21"/>
      <c r="V18" s="21"/>
      <c r="W18" s="21">
        <v>2</v>
      </c>
      <c r="X18" s="21">
        <v>1</v>
      </c>
      <c r="Y18" s="21">
        <v>2</v>
      </c>
      <c r="Z18" s="21"/>
      <c r="AA18" s="21">
        <v>5</v>
      </c>
      <c r="AB18" s="21"/>
      <c r="AC18" s="21">
        <v>1</v>
      </c>
      <c r="AD18" s="21">
        <v>1</v>
      </c>
      <c r="AE18" s="21"/>
      <c r="AF18" s="21"/>
      <c r="AG18" s="21">
        <v>1</v>
      </c>
      <c r="AH18" s="21"/>
      <c r="AI18" s="21"/>
      <c r="AJ18" s="21">
        <v>1</v>
      </c>
    </row>
    <row r="19" spans="1:36" s="22" customFormat="1" ht="17.25" customHeight="1">
      <c r="A19" s="37"/>
      <c r="B19" s="18">
        <v>580106</v>
      </c>
      <c r="C19" s="4" t="s">
        <v>54</v>
      </c>
      <c r="D19" s="23">
        <v>120</v>
      </c>
      <c r="E19" s="20">
        <f t="shared" si="4"/>
        <v>36</v>
      </c>
      <c r="F19" s="13">
        <f t="shared" si="5"/>
        <v>36</v>
      </c>
      <c r="G19" s="12">
        <f t="shared" si="6"/>
        <v>84</v>
      </c>
      <c r="H19" s="21"/>
      <c r="I19" s="21"/>
      <c r="J19" s="21">
        <v>1</v>
      </c>
      <c r="K19" s="21">
        <v>2</v>
      </c>
      <c r="L19" s="21">
        <v>2</v>
      </c>
      <c r="M19" s="21"/>
      <c r="N19" s="21">
        <v>2</v>
      </c>
      <c r="O19" s="21"/>
      <c r="P19" s="21"/>
      <c r="Q19" s="21"/>
      <c r="R19" s="21">
        <v>2</v>
      </c>
      <c r="S19" s="21">
        <v>2</v>
      </c>
      <c r="T19" s="21">
        <v>1</v>
      </c>
      <c r="U19" s="21"/>
      <c r="V19" s="21">
        <v>2</v>
      </c>
      <c r="W19" s="21">
        <v>1</v>
      </c>
      <c r="X19" s="21">
        <v>2</v>
      </c>
      <c r="Y19" s="21">
        <v>2</v>
      </c>
      <c r="Z19" s="21">
        <v>1</v>
      </c>
      <c r="AA19" s="21">
        <v>5</v>
      </c>
      <c r="AB19" s="21"/>
      <c r="AC19" s="21">
        <v>1</v>
      </c>
      <c r="AD19" s="21">
        <v>2</v>
      </c>
      <c r="AE19" s="21">
        <v>1</v>
      </c>
      <c r="AF19" s="21">
        <v>1</v>
      </c>
      <c r="AG19" s="21">
        <v>2</v>
      </c>
      <c r="AH19" s="21">
        <v>2</v>
      </c>
      <c r="AI19" s="21"/>
      <c r="AJ19" s="21">
        <v>2</v>
      </c>
    </row>
    <row r="20" spans="1:36" s="22" customFormat="1" ht="17.25" customHeight="1">
      <c r="A20" s="37"/>
      <c r="B20" s="18">
        <v>580103</v>
      </c>
      <c r="C20" s="4" t="s">
        <v>55</v>
      </c>
      <c r="D20" s="23">
        <v>120</v>
      </c>
      <c r="E20" s="20">
        <f t="shared" si="4"/>
        <v>56</v>
      </c>
      <c r="F20" s="13">
        <f t="shared" si="5"/>
        <v>56</v>
      </c>
      <c r="G20" s="12">
        <f t="shared" si="6"/>
        <v>64</v>
      </c>
      <c r="H20" s="21"/>
      <c r="I20" s="21"/>
      <c r="J20" s="21">
        <v>2</v>
      </c>
      <c r="K20" s="21"/>
      <c r="L20" s="21">
        <v>2</v>
      </c>
      <c r="M20" s="21">
        <v>2</v>
      </c>
      <c r="N20" s="21">
        <v>2</v>
      </c>
      <c r="O20" s="21"/>
      <c r="P20" s="21"/>
      <c r="Q20" s="21">
        <v>2</v>
      </c>
      <c r="R20" s="21">
        <v>2</v>
      </c>
      <c r="S20" s="21">
        <v>2</v>
      </c>
      <c r="T20" s="21">
        <v>2</v>
      </c>
      <c r="U20" s="21">
        <v>2</v>
      </c>
      <c r="V20" s="21">
        <v>2</v>
      </c>
      <c r="W20" s="21">
        <v>2</v>
      </c>
      <c r="X20" s="21">
        <v>2</v>
      </c>
      <c r="Y20" s="21">
        <v>2</v>
      </c>
      <c r="Z20" s="21">
        <v>1</v>
      </c>
      <c r="AA20" s="21">
        <v>10</v>
      </c>
      <c r="AB20" s="21">
        <v>1</v>
      </c>
      <c r="AC20" s="21">
        <v>2</v>
      </c>
      <c r="AD20" s="21">
        <v>2</v>
      </c>
      <c r="AE20" s="21">
        <v>2</v>
      </c>
      <c r="AF20" s="21">
        <v>4</v>
      </c>
      <c r="AG20" s="21">
        <v>4</v>
      </c>
      <c r="AH20" s="21">
        <v>2</v>
      </c>
      <c r="AI20" s="21"/>
      <c r="AJ20" s="21">
        <v>2</v>
      </c>
    </row>
    <row r="21" spans="1:36" s="22" customFormat="1" ht="17.25" customHeight="1">
      <c r="A21" s="37"/>
      <c r="B21" s="18"/>
      <c r="C21" s="4" t="s">
        <v>56</v>
      </c>
      <c r="D21" s="23">
        <v>60</v>
      </c>
      <c r="E21" s="20">
        <f t="shared" si="4"/>
        <v>18</v>
      </c>
      <c r="F21" s="13">
        <f t="shared" si="5"/>
        <v>18</v>
      </c>
      <c r="G21" s="12">
        <f t="shared" si="6"/>
        <v>42</v>
      </c>
      <c r="H21" s="21"/>
      <c r="I21" s="21"/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1">
        <v>2</v>
      </c>
      <c r="T21" s="21"/>
      <c r="U21" s="21"/>
      <c r="V21" s="21"/>
      <c r="W21" s="21">
        <v>2</v>
      </c>
      <c r="X21" s="21">
        <v>3</v>
      </c>
      <c r="Y21" s="21">
        <v>2</v>
      </c>
      <c r="Z21" s="21"/>
      <c r="AA21" s="21">
        <v>5</v>
      </c>
      <c r="AB21" s="21"/>
      <c r="AC21" s="21"/>
      <c r="AD21" s="21"/>
      <c r="AE21" s="21"/>
      <c r="AF21" s="21"/>
      <c r="AG21" s="21">
        <v>2</v>
      </c>
      <c r="AH21" s="21"/>
      <c r="AI21" s="21"/>
      <c r="AJ21" s="21">
        <v>1</v>
      </c>
    </row>
    <row r="22" spans="1:36" s="22" customFormat="1" ht="17.25" customHeight="1">
      <c r="A22" s="38"/>
      <c r="B22" s="18"/>
      <c r="C22" s="11" t="s">
        <v>48</v>
      </c>
      <c r="D22" s="12">
        <f aca="true" t="shared" si="7" ref="D22:AJ22">SUM(D15:D21)</f>
        <v>857</v>
      </c>
      <c r="E22" s="12">
        <f t="shared" si="7"/>
        <v>366</v>
      </c>
      <c r="F22" s="12">
        <f t="shared" si="7"/>
        <v>366</v>
      </c>
      <c r="G22" s="12">
        <f t="shared" si="7"/>
        <v>491</v>
      </c>
      <c r="H22" s="12">
        <f t="shared" si="7"/>
        <v>0</v>
      </c>
      <c r="I22" s="12">
        <f t="shared" si="7"/>
        <v>0</v>
      </c>
      <c r="J22" s="12">
        <f t="shared" si="7"/>
        <v>12</v>
      </c>
      <c r="K22" s="12">
        <f t="shared" si="7"/>
        <v>11</v>
      </c>
      <c r="L22" s="12">
        <f t="shared" si="7"/>
        <v>11</v>
      </c>
      <c r="M22" s="12">
        <f t="shared" si="7"/>
        <v>11</v>
      </c>
      <c r="N22" s="12">
        <f t="shared" si="7"/>
        <v>15</v>
      </c>
      <c r="O22" s="12">
        <f t="shared" si="7"/>
        <v>4</v>
      </c>
      <c r="P22" s="12">
        <f t="shared" si="7"/>
        <v>0</v>
      </c>
      <c r="Q22" s="12">
        <f t="shared" si="7"/>
        <v>6</v>
      </c>
      <c r="R22" s="12">
        <f t="shared" si="7"/>
        <v>18</v>
      </c>
      <c r="S22" s="12">
        <f t="shared" si="7"/>
        <v>21</v>
      </c>
      <c r="T22" s="12">
        <f t="shared" si="7"/>
        <v>13</v>
      </c>
      <c r="U22" s="12">
        <f t="shared" si="7"/>
        <v>11</v>
      </c>
      <c r="V22" s="12">
        <f t="shared" si="7"/>
        <v>12</v>
      </c>
      <c r="W22" s="12">
        <f t="shared" si="7"/>
        <v>19</v>
      </c>
      <c r="X22" s="12">
        <f t="shared" si="7"/>
        <v>25</v>
      </c>
      <c r="Y22" s="12">
        <f t="shared" si="7"/>
        <v>20</v>
      </c>
      <c r="Z22" s="12">
        <f t="shared" si="7"/>
        <v>9</v>
      </c>
      <c r="AA22" s="12">
        <f t="shared" si="7"/>
        <v>43</v>
      </c>
      <c r="AB22" s="12">
        <f t="shared" si="7"/>
        <v>7</v>
      </c>
      <c r="AC22" s="12">
        <f t="shared" si="7"/>
        <v>14</v>
      </c>
      <c r="AD22" s="12">
        <f t="shared" si="7"/>
        <v>11</v>
      </c>
      <c r="AE22" s="12">
        <f t="shared" si="7"/>
        <v>8</v>
      </c>
      <c r="AF22" s="12">
        <f t="shared" si="7"/>
        <v>16</v>
      </c>
      <c r="AG22" s="12">
        <f t="shared" si="7"/>
        <v>21</v>
      </c>
      <c r="AH22" s="12">
        <f t="shared" si="7"/>
        <v>8</v>
      </c>
      <c r="AI22" s="12">
        <f t="shared" si="7"/>
        <v>5</v>
      </c>
      <c r="AJ22" s="12">
        <f t="shared" si="7"/>
        <v>15</v>
      </c>
    </row>
    <row r="23" spans="1:36" s="22" customFormat="1" ht="17.25" customHeight="1">
      <c r="A23" s="36" t="s">
        <v>57</v>
      </c>
      <c r="B23" s="18"/>
      <c r="C23" s="4" t="s">
        <v>58</v>
      </c>
      <c r="D23" s="24">
        <v>240</v>
      </c>
      <c r="E23" s="25">
        <f>SUM(H23:AJ23)</f>
        <v>130</v>
      </c>
      <c r="F23" s="13">
        <f>SUM(H23:AJ23)</f>
        <v>130</v>
      </c>
      <c r="G23" s="13">
        <f>D23-E23</f>
        <v>110</v>
      </c>
      <c r="H23" s="21"/>
      <c r="I23" s="21"/>
      <c r="J23" s="21">
        <v>3</v>
      </c>
      <c r="K23" s="21">
        <v>4</v>
      </c>
      <c r="L23" s="21">
        <v>5</v>
      </c>
      <c r="M23" s="21">
        <v>6</v>
      </c>
      <c r="N23" s="21">
        <v>4</v>
      </c>
      <c r="O23" s="21">
        <v>1</v>
      </c>
      <c r="P23" s="21"/>
      <c r="Q23" s="21">
        <v>2</v>
      </c>
      <c r="R23" s="21">
        <v>4</v>
      </c>
      <c r="S23" s="21">
        <v>8</v>
      </c>
      <c r="T23" s="21">
        <v>4</v>
      </c>
      <c r="U23" s="21">
        <v>2</v>
      </c>
      <c r="V23" s="21">
        <v>6</v>
      </c>
      <c r="W23" s="21">
        <v>8</v>
      </c>
      <c r="X23" s="21">
        <v>8</v>
      </c>
      <c r="Y23" s="21">
        <v>7</v>
      </c>
      <c r="Z23" s="21">
        <v>3</v>
      </c>
      <c r="AA23" s="21">
        <v>10</v>
      </c>
      <c r="AB23" s="21">
        <v>3</v>
      </c>
      <c r="AC23" s="21">
        <v>9</v>
      </c>
      <c r="AD23" s="21">
        <v>5</v>
      </c>
      <c r="AE23" s="21">
        <v>4</v>
      </c>
      <c r="AF23" s="21">
        <v>4</v>
      </c>
      <c r="AG23" s="21">
        <v>8</v>
      </c>
      <c r="AH23" s="21">
        <v>2</v>
      </c>
      <c r="AI23" s="21">
        <v>4</v>
      </c>
      <c r="AJ23" s="21">
        <v>6</v>
      </c>
    </row>
    <row r="24" spans="1:36" s="22" customFormat="1" ht="17.25" customHeight="1">
      <c r="A24" s="37"/>
      <c r="B24" s="18">
        <v>590202</v>
      </c>
      <c r="C24" s="4" t="s">
        <v>59</v>
      </c>
      <c r="D24" s="23">
        <v>120</v>
      </c>
      <c r="E24" s="25">
        <f>SUM(H24:AJ24)</f>
        <v>49</v>
      </c>
      <c r="F24" s="13">
        <f>SUM(H24:AJ24)</f>
        <v>49</v>
      </c>
      <c r="G24" s="13">
        <f>D24-E24</f>
        <v>71</v>
      </c>
      <c r="H24" s="21"/>
      <c r="I24" s="21"/>
      <c r="J24" s="21">
        <v>1</v>
      </c>
      <c r="K24" s="21">
        <v>2</v>
      </c>
      <c r="L24" s="21">
        <v>1</v>
      </c>
      <c r="M24" s="21">
        <v>3</v>
      </c>
      <c r="N24" s="21"/>
      <c r="O24" s="21"/>
      <c r="P24" s="21"/>
      <c r="Q24" s="21">
        <v>1</v>
      </c>
      <c r="R24" s="21">
        <v>3</v>
      </c>
      <c r="S24" s="21">
        <v>2</v>
      </c>
      <c r="T24" s="21">
        <v>2</v>
      </c>
      <c r="U24" s="21">
        <v>1</v>
      </c>
      <c r="V24" s="21">
        <v>2</v>
      </c>
      <c r="W24" s="21">
        <v>5</v>
      </c>
      <c r="X24" s="21">
        <v>2</v>
      </c>
      <c r="Y24" s="21">
        <v>4</v>
      </c>
      <c r="Z24" s="21"/>
      <c r="AA24" s="21">
        <v>6</v>
      </c>
      <c r="AB24" s="21"/>
      <c r="AC24" s="21">
        <v>3</v>
      </c>
      <c r="AD24" s="21">
        <v>3</v>
      </c>
      <c r="AE24" s="21"/>
      <c r="AF24" s="21">
        <v>1</v>
      </c>
      <c r="AG24" s="21">
        <v>2</v>
      </c>
      <c r="AH24" s="21">
        <v>2</v>
      </c>
      <c r="AI24" s="21">
        <v>1</v>
      </c>
      <c r="AJ24" s="21">
        <v>2</v>
      </c>
    </row>
    <row r="25" spans="1:36" s="22" customFormat="1" ht="17.25" customHeight="1">
      <c r="A25" s="37"/>
      <c r="B25" s="26">
        <v>580202</v>
      </c>
      <c r="C25" s="4" t="s">
        <v>60</v>
      </c>
      <c r="D25" s="23">
        <v>120</v>
      </c>
      <c r="E25" s="25">
        <f>SUM(H25:AJ25)</f>
        <v>49</v>
      </c>
      <c r="F25" s="13">
        <f>SUM(H25:AJ25)</f>
        <v>49</v>
      </c>
      <c r="G25" s="13">
        <f>D25-E25</f>
        <v>71</v>
      </c>
      <c r="H25" s="21"/>
      <c r="I25" s="21"/>
      <c r="J25" s="21">
        <v>2</v>
      </c>
      <c r="K25" s="21">
        <v>2</v>
      </c>
      <c r="L25" s="21">
        <v>2</v>
      </c>
      <c r="M25" s="21">
        <v>3</v>
      </c>
      <c r="N25" s="21">
        <v>2</v>
      </c>
      <c r="O25" s="21"/>
      <c r="P25" s="21"/>
      <c r="Q25" s="21">
        <v>1</v>
      </c>
      <c r="R25" s="21">
        <v>2</v>
      </c>
      <c r="S25" s="21">
        <v>2</v>
      </c>
      <c r="T25" s="21">
        <v>2</v>
      </c>
      <c r="U25" s="21">
        <v>1</v>
      </c>
      <c r="V25" s="21">
        <v>2</v>
      </c>
      <c r="W25" s="21">
        <v>3</v>
      </c>
      <c r="X25" s="21">
        <v>2</v>
      </c>
      <c r="Y25" s="21">
        <v>3</v>
      </c>
      <c r="Z25" s="21">
        <v>1</v>
      </c>
      <c r="AA25" s="21">
        <v>6</v>
      </c>
      <c r="AB25" s="21"/>
      <c r="AC25" s="21">
        <v>3</v>
      </c>
      <c r="AD25" s="21">
        <v>1</v>
      </c>
      <c r="AE25" s="21">
        <v>1</v>
      </c>
      <c r="AF25" s="21">
        <v>1</v>
      </c>
      <c r="AG25" s="21">
        <v>4</v>
      </c>
      <c r="AH25" s="21"/>
      <c r="AI25" s="21">
        <v>1</v>
      </c>
      <c r="AJ25" s="21">
        <v>2</v>
      </c>
    </row>
    <row r="26" spans="1:36" s="22" customFormat="1" ht="17.25" customHeight="1">
      <c r="A26" s="37"/>
      <c r="B26" s="26"/>
      <c r="C26" s="4" t="s">
        <v>61</v>
      </c>
      <c r="D26" s="23">
        <v>60</v>
      </c>
      <c r="E26" s="25">
        <f>SUM(H26:AJ26)</f>
        <v>13</v>
      </c>
      <c r="F26" s="13">
        <f>SUM(H26:AJ26)</f>
        <v>13</v>
      </c>
      <c r="G26" s="13">
        <f>D26-E26</f>
        <v>47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2</v>
      </c>
      <c r="T26" s="21"/>
      <c r="U26" s="21"/>
      <c r="V26" s="21">
        <v>2</v>
      </c>
      <c r="W26" s="21">
        <v>1</v>
      </c>
      <c r="X26" s="21">
        <v>1</v>
      </c>
      <c r="Y26" s="21"/>
      <c r="Z26" s="21"/>
      <c r="AA26" s="21">
        <v>6</v>
      </c>
      <c r="AB26" s="21"/>
      <c r="AC26" s="21"/>
      <c r="AD26" s="21"/>
      <c r="AE26" s="21"/>
      <c r="AF26" s="21"/>
      <c r="AG26" s="21">
        <v>1</v>
      </c>
      <c r="AH26" s="21"/>
      <c r="AI26" s="21"/>
      <c r="AJ26" s="21"/>
    </row>
    <row r="27" spans="1:36" s="22" customFormat="1" ht="17.25" customHeight="1">
      <c r="A27" s="37"/>
      <c r="B27" s="26"/>
      <c r="C27" s="33" t="s">
        <v>70</v>
      </c>
      <c r="D27" s="23">
        <v>180</v>
      </c>
      <c r="E27" s="25">
        <f>SUM(H27:AJ27)</f>
        <v>77</v>
      </c>
      <c r="F27" s="13">
        <f>SUM(H27:AJ27)</f>
        <v>77</v>
      </c>
      <c r="G27" s="13">
        <f>D27-E27</f>
        <v>103</v>
      </c>
      <c r="H27" s="21"/>
      <c r="I27" s="21"/>
      <c r="J27" s="21">
        <v>4</v>
      </c>
      <c r="K27" s="21"/>
      <c r="L27" s="21">
        <v>3</v>
      </c>
      <c r="M27" s="21">
        <v>2</v>
      </c>
      <c r="N27" s="21">
        <v>4</v>
      </c>
      <c r="O27" s="21">
        <v>1</v>
      </c>
      <c r="P27" s="21"/>
      <c r="Q27" s="21">
        <v>3</v>
      </c>
      <c r="R27" s="21">
        <v>3</v>
      </c>
      <c r="S27" s="21">
        <v>3</v>
      </c>
      <c r="T27" s="21">
        <v>3</v>
      </c>
      <c r="U27" s="21">
        <v>2</v>
      </c>
      <c r="V27" s="21">
        <v>3</v>
      </c>
      <c r="W27" s="21">
        <v>3</v>
      </c>
      <c r="X27" s="21">
        <v>5</v>
      </c>
      <c r="Y27" s="21">
        <v>3</v>
      </c>
      <c r="Z27" s="21">
        <v>2</v>
      </c>
      <c r="AA27" s="21">
        <v>10</v>
      </c>
      <c r="AB27" s="21">
        <v>1</v>
      </c>
      <c r="AC27" s="21">
        <v>4</v>
      </c>
      <c r="AD27" s="21">
        <v>3</v>
      </c>
      <c r="AE27" s="21">
        <v>3</v>
      </c>
      <c r="AF27" s="21">
        <v>3</v>
      </c>
      <c r="AG27" s="21">
        <v>3</v>
      </c>
      <c r="AH27" s="21">
        <v>2</v>
      </c>
      <c r="AI27" s="21">
        <v>1</v>
      </c>
      <c r="AJ27" s="21">
        <v>3</v>
      </c>
    </row>
    <row r="28" spans="1:36" s="22" customFormat="1" ht="17.25" customHeight="1">
      <c r="A28" s="38"/>
      <c r="B28" s="26"/>
      <c r="C28" s="11" t="s">
        <v>48</v>
      </c>
      <c r="D28" s="12">
        <f>SUM(D23:D27)</f>
        <v>720</v>
      </c>
      <c r="E28" s="12">
        <f aca="true" t="shared" si="8" ref="E28:AJ28">SUM(E23:E27)</f>
        <v>318</v>
      </c>
      <c r="F28" s="12">
        <f t="shared" si="8"/>
        <v>318</v>
      </c>
      <c r="G28" s="12">
        <f t="shared" si="8"/>
        <v>402</v>
      </c>
      <c r="H28" s="12">
        <f t="shared" si="8"/>
        <v>0</v>
      </c>
      <c r="I28" s="12">
        <f t="shared" si="8"/>
        <v>0</v>
      </c>
      <c r="J28" s="12">
        <f t="shared" si="8"/>
        <v>10</v>
      </c>
      <c r="K28" s="12">
        <f t="shared" si="8"/>
        <v>8</v>
      </c>
      <c r="L28" s="12">
        <f t="shared" si="8"/>
        <v>11</v>
      </c>
      <c r="M28" s="12">
        <f t="shared" si="8"/>
        <v>14</v>
      </c>
      <c r="N28" s="12">
        <f t="shared" si="8"/>
        <v>10</v>
      </c>
      <c r="O28" s="12">
        <f t="shared" si="8"/>
        <v>2</v>
      </c>
      <c r="P28" s="12">
        <f t="shared" si="8"/>
        <v>0</v>
      </c>
      <c r="Q28" s="12">
        <f t="shared" si="8"/>
        <v>7</v>
      </c>
      <c r="R28" s="12">
        <f t="shared" si="8"/>
        <v>12</v>
      </c>
      <c r="S28" s="12">
        <f t="shared" si="8"/>
        <v>17</v>
      </c>
      <c r="T28" s="12">
        <f t="shared" si="8"/>
        <v>11</v>
      </c>
      <c r="U28" s="12">
        <f t="shared" si="8"/>
        <v>6</v>
      </c>
      <c r="V28" s="12">
        <f t="shared" si="8"/>
        <v>15</v>
      </c>
      <c r="W28" s="12">
        <f t="shared" si="8"/>
        <v>20</v>
      </c>
      <c r="X28" s="12">
        <f t="shared" si="8"/>
        <v>18</v>
      </c>
      <c r="Y28" s="12">
        <f t="shared" si="8"/>
        <v>17</v>
      </c>
      <c r="Z28" s="12">
        <f t="shared" si="8"/>
        <v>6</v>
      </c>
      <c r="AA28" s="12">
        <f t="shared" si="8"/>
        <v>38</v>
      </c>
      <c r="AB28" s="12">
        <f t="shared" si="8"/>
        <v>4</v>
      </c>
      <c r="AC28" s="12">
        <f t="shared" si="8"/>
        <v>19</v>
      </c>
      <c r="AD28" s="12">
        <f t="shared" si="8"/>
        <v>12</v>
      </c>
      <c r="AE28" s="12">
        <f t="shared" si="8"/>
        <v>8</v>
      </c>
      <c r="AF28" s="12">
        <f t="shared" si="8"/>
        <v>9</v>
      </c>
      <c r="AG28" s="12">
        <f t="shared" si="8"/>
        <v>18</v>
      </c>
      <c r="AH28" s="12">
        <f t="shared" si="8"/>
        <v>6</v>
      </c>
      <c r="AI28" s="12">
        <f t="shared" si="8"/>
        <v>7</v>
      </c>
      <c r="AJ28" s="12">
        <f t="shared" si="8"/>
        <v>13</v>
      </c>
    </row>
    <row r="29" spans="1:36" s="22" customFormat="1" ht="17.25" customHeight="1">
      <c r="A29" s="43" t="s">
        <v>62</v>
      </c>
      <c r="B29" s="26"/>
      <c r="C29" s="4" t="s">
        <v>63</v>
      </c>
      <c r="D29" s="23">
        <v>162</v>
      </c>
      <c r="E29" s="20">
        <f>SUM(H29:AJ29)</f>
        <v>65</v>
      </c>
      <c r="F29" s="13">
        <f>SUM(H29:AJ29)</f>
        <v>65</v>
      </c>
      <c r="G29" s="13">
        <f>D29-E29</f>
        <v>97</v>
      </c>
      <c r="H29" s="21"/>
      <c r="I29" s="21"/>
      <c r="J29" s="21">
        <v>2</v>
      </c>
      <c r="K29" s="21"/>
      <c r="L29" s="21"/>
      <c r="M29" s="32">
        <v>4</v>
      </c>
      <c r="N29" s="32">
        <v>5</v>
      </c>
      <c r="O29" s="32">
        <v>3</v>
      </c>
      <c r="P29" s="21"/>
      <c r="Q29" s="21">
        <v>2</v>
      </c>
      <c r="R29" s="21">
        <v>2</v>
      </c>
      <c r="S29" s="32">
        <v>10</v>
      </c>
      <c r="T29" s="21"/>
      <c r="U29" s="21">
        <v>2</v>
      </c>
      <c r="V29" s="32">
        <v>5</v>
      </c>
      <c r="W29" s="32">
        <v>4</v>
      </c>
      <c r="X29" s="32">
        <v>5</v>
      </c>
      <c r="Y29" s="21">
        <v>4</v>
      </c>
      <c r="Z29" s="21">
        <v>2</v>
      </c>
      <c r="AA29" s="21">
        <v>2</v>
      </c>
      <c r="AB29" s="21"/>
      <c r="AC29" s="32">
        <v>3</v>
      </c>
      <c r="AD29" s="21">
        <v>1</v>
      </c>
      <c r="AE29" s="32">
        <v>2</v>
      </c>
      <c r="AF29" s="21">
        <v>3</v>
      </c>
      <c r="AG29" s="21"/>
      <c r="AH29" s="21"/>
      <c r="AI29" s="21"/>
      <c r="AJ29" s="32">
        <v>4</v>
      </c>
    </row>
    <row r="30" spans="1:36" s="22" customFormat="1" ht="17.25" customHeight="1">
      <c r="A30" s="43"/>
      <c r="B30" s="26"/>
      <c r="C30" s="4" t="s">
        <v>64</v>
      </c>
      <c r="D30" s="23">
        <v>210</v>
      </c>
      <c r="E30" s="20">
        <f>SUM(H30:AJ30)</f>
        <v>97</v>
      </c>
      <c r="F30" s="13">
        <f>SUM(H30:AJ30)</f>
        <v>97</v>
      </c>
      <c r="G30" s="13">
        <f>D30-E30</f>
        <v>113</v>
      </c>
      <c r="H30" s="21">
        <v>1</v>
      </c>
      <c r="I30" s="21">
        <v>1</v>
      </c>
      <c r="J30" s="21">
        <v>3</v>
      </c>
      <c r="K30" s="21"/>
      <c r="L30" s="21">
        <v>2</v>
      </c>
      <c r="M30" s="32">
        <v>4</v>
      </c>
      <c r="N30" s="32">
        <v>7</v>
      </c>
      <c r="O30" s="32">
        <v>3</v>
      </c>
      <c r="P30" s="21">
        <v>1</v>
      </c>
      <c r="Q30" s="21">
        <v>2</v>
      </c>
      <c r="R30" s="21">
        <v>2</v>
      </c>
      <c r="S30" s="32">
        <v>10</v>
      </c>
      <c r="T30" s="21"/>
      <c r="U30" s="21">
        <v>4</v>
      </c>
      <c r="V30" s="32">
        <v>6</v>
      </c>
      <c r="W30" s="32">
        <v>5</v>
      </c>
      <c r="X30" s="32">
        <v>7</v>
      </c>
      <c r="Y30" s="21">
        <v>4</v>
      </c>
      <c r="Z30" s="21">
        <v>3</v>
      </c>
      <c r="AA30" s="21">
        <v>3</v>
      </c>
      <c r="AB30" s="21">
        <v>2</v>
      </c>
      <c r="AC30" s="32">
        <v>6</v>
      </c>
      <c r="AD30" s="21">
        <v>2</v>
      </c>
      <c r="AE30" s="32">
        <v>4</v>
      </c>
      <c r="AF30" s="21">
        <v>3</v>
      </c>
      <c r="AG30" s="21">
        <v>4</v>
      </c>
      <c r="AH30" s="21">
        <v>2</v>
      </c>
      <c r="AI30" s="21">
        <v>1</v>
      </c>
      <c r="AJ30" s="32">
        <v>5</v>
      </c>
    </row>
    <row r="31" spans="1:36" s="22" customFormat="1" ht="17.25" customHeight="1">
      <c r="A31" s="43"/>
      <c r="B31" s="26"/>
      <c r="C31" s="4" t="s">
        <v>65</v>
      </c>
      <c r="D31" s="23">
        <v>180</v>
      </c>
      <c r="E31" s="20">
        <f>SUM(H31:AJ31)</f>
        <v>42</v>
      </c>
      <c r="F31" s="13">
        <f>SUM(H31:AJ31)</f>
        <v>42</v>
      </c>
      <c r="G31" s="13">
        <f>D31-E31</f>
        <v>138</v>
      </c>
      <c r="H31" s="21"/>
      <c r="I31" s="21"/>
      <c r="J31" s="21">
        <v>1</v>
      </c>
      <c r="K31" s="21">
        <v>2</v>
      </c>
      <c r="L31" s="21">
        <v>2</v>
      </c>
      <c r="M31" s="21">
        <v>1</v>
      </c>
      <c r="N31" s="21"/>
      <c r="O31" s="21"/>
      <c r="P31" s="21"/>
      <c r="Q31" s="21">
        <v>1</v>
      </c>
      <c r="R31" s="21">
        <v>4</v>
      </c>
      <c r="S31" s="21">
        <v>3</v>
      </c>
      <c r="T31" s="21">
        <v>3</v>
      </c>
      <c r="U31" s="21">
        <v>2</v>
      </c>
      <c r="V31" s="21"/>
      <c r="W31" s="21">
        <v>2</v>
      </c>
      <c r="X31" s="21">
        <v>1</v>
      </c>
      <c r="Y31" s="21">
        <v>2</v>
      </c>
      <c r="Z31" s="21">
        <v>1</v>
      </c>
      <c r="AA31" s="21">
        <v>6</v>
      </c>
      <c r="AB31" s="21">
        <v>1</v>
      </c>
      <c r="AC31" s="21"/>
      <c r="AD31" s="21">
        <v>2</v>
      </c>
      <c r="AE31" s="21">
        <v>2</v>
      </c>
      <c r="AF31" s="21"/>
      <c r="AG31" s="21">
        <v>2</v>
      </c>
      <c r="AH31" s="21">
        <v>2</v>
      </c>
      <c r="AI31" s="21">
        <v>1</v>
      </c>
      <c r="AJ31" s="21">
        <v>1</v>
      </c>
    </row>
    <row r="32" spans="1:36" s="22" customFormat="1" ht="17.25" customHeight="1">
      <c r="A32" s="43"/>
      <c r="B32" s="26"/>
      <c r="C32" s="4" t="s">
        <v>66</v>
      </c>
      <c r="D32" s="23">
        <v>120</v>
      </c>
      <c r="E32" s="20">
        <f>SUM(H32:AJ32)</f>
        <v>30</v>
      </c>
      <c r="F32" s="13">
        <f>SUM(H32:AJ32)</f>
        <v>30</v>
      </c>
      <c r="G32" s="13">
        <f>D32-E32</f>
        <v>90</v>
      </c>
      <c r="H32" s="21"/>
      <c r="I32" s="21"/>
      <c r="J32" s="21"/>
      <c r="K32" s="21"/>
      <c r="L32" s="21">
        <v>2</v>
      </c>
      <c r="M32" s="21"/>
      <c r="N32" s="21">
        <v>2</v>
      </c>
      <c r="O32" s="21"/>
      <c r="P32" s="21"/>
      <c r="Q32" s="21"/>
      <c r="R32" s="21">
        <v>3</v>
      </c>
      <c r="S32" s="21"/>
      <c r="T32" s="21">
        <v>3</v>
      </c>
      <c r="U32" s="21"/>
      <c r="V32" s="21"/>
      <c r="W32" s="21">
        <v>1</v>
      </c>
      <c r="X32" s="21">
        <v>1</v>
      </c>
      <c r="Y32" s="21">
        <v>2</v>
      </c>
      <c r="Z32" s="21"/>
      <c r="AA32" s="21">
        <v>5</v>
      </c>
      <c r="AB32" s="21">
        <v>1</v>
      </c>
      <c r="AC32" s="21"/>
      <c r="AD32" s="21">
        <v>2</v>
      </c>
      <c r="AE32" s="21">
        <v>4</v>
      </c>
      <c r="AF32" s="21">
        <v>1</v>
      </c>
      <c r="AG32" s="21">
        <v>2</v>
      </c>
      <c r="AH32" s="21"/>
      <c r="AI32" s="21"/>
      <c r="AJ32" s="21">
        <v>1</v>
      </c>
    </row>
    <row r="33" spans="1:36" s="22" customFormat="1" ht="17.25" customHeight="1">
      <c r="A33" s="43"/>
      <c r="B33" s="26"/>
      <c r="C33" s="33" t="s">
        <v>71</v>
      </c>
      <c r="D33" s="23">
        <v>121</v>
      </c>
      <c r="E33" s="20">
        <f>SUM(H33:AJ33)</f>
        <v>63</v>
      </c>
      <c r="F33" s="13">
        <f>SUM(H33:AJ33)</f>
        <v>63</v>
      </c>
      <c r="G33" s="13">
        <f>D33-E33</f>
        <v>58</v>
      </c>
      <c r="H33" s="21">
        <v>1</v>
      </c>
      <c r="I33" s="21">
        <v>1</v>
      </c>
      <c r="J33" s="21">
        <v>3</v>
      </c>
      <c r="K33" s="21"/>
      <c r="L33" s="21">
        <v>2</v>
      </c>
      <c r="M33" s="21">
        <v>2</v>
      </c>
      <c r="N33" s="21">
        <v>3</v>
      </c>
      <c r="O33" s="21">
        <v>1</v>
      </c>
      <c r="P33" s="21">
        <v>1</v>
      </c>
      <c r="Q33" s="21">
        <v>2</v>
      </c>
      <c r="R33" s="21">
        <v>3</v>
      </c>
      <c r="S33" s="21">
        <v>3</v>
      </c>
      <c r="T33" s="21">
        <v>2</v>
      </c>
      <c r="U33" s="21">
        <v>2</v>
      </c>
      <c r="V33" s="21">
        <v>2</v>
      </c>
      <c r="W33" s="21">
        <v>2</v>
      </c>
      <c r="X33" s="21">
        <v>3</v>
      </c>
      <c r="Y33" s="21">
        <v>2</v>
      </c>
      <c r="Z33" s="21">
        <v>2</v>
      </c>
      <c r="AA33" s="21">
        <v>8</v>
      </c>
      <c r="AB33" s="21">
        <v>2</v>
      </c>
      <c r="AC33" s="21">
        <v>3</v>
      </c>
      <c r="AD33" s="21">
        <v>2</v>
      </c>
      <c r="AE33" s="21">
        <v>2</v>
      </c>
      <c r="AF33" s="21">
        <v>2</v>
      </c>
      <c r="AG33" s="21">
        <v>2</v>
      </c>
      <c r="AH33" s="21">
        <v>2</v>
      </c>
      <c r="AI33" s="21">
        <v>1</v>
      </c>
      <c r="AJ33" s="21">
        <v>2</v>
      </c>
    </row>
    <row r="34" spans="1:36" s="22" customFormat="1" ht="17.25" customHeight="1">
      <c r="A34" s="43"/>
      <c r="B34" s="26"/>
      <c r="C34" s="11" t="s">
        <v>48</v>
      </c>
      <c r="D34" s="12">
        <f aca="true" t="shared" si="9" ref="D34:AJ34">SUM(D29:D33)</f>
        <v>793</v>
      </c>
      <c r="E34" s="12">
        <f t="shared" si="9"/>
        <v>297</v>
      </c>
      <c r="F34" s="12">
        <f t="shared" si="9"/>
        <v>297</v>
      </c>
      <c r="G34" s="12">
        <f t="shared" si="9"/>
        <v>496</v>
      </c>
      <c r="H34" s="12">
        <f t="shared" si="9"/>
        <v>2</v>
      </c>
      <c r="I34" s="12">
        <f t="shared" si="9"/>
        <v>2</v>
      </c>
      <c r="J34" s="12">
        <f t="shared" si="9"/>
        <v>9</v>
      </c>
      <c r="K34" s="12">
        <f t="shared" si="9"/>
        <v>2</v>
      </c>
      <c r="L34" s="12">
        <f t="shared" si="9"/>
        <v>8</v>
      </c>
      <c r="M34" s="12">
        <f t="shared" si="9"/>
        <v>11</v>
      </c>
      <c r="N34" s="12">
        <f t="shared" si="9"/>
        <v>17</v>
      </c>
      <c r="O34" s="12">
        <f t="shared" si="9"/>
        <v>7</v>
      </c>
      <c r="P34" s="12">
        <f t="shared" si="9"/>
        <v>2</v>
      </c>
      <c r="Q34" s="12">
        <f t="shared" si="9"/>
        <v>7</v>
      </c>
      <c r="R34" s="12">
        <f t="shared" si="9"/>
        <v>14</v>
      </c>
      <c r="S34" s="12">
        <f t="shared" si="9"/>
        <v>26</v>
      </c>
      <c r="T34" s="12">
        <f t="shared" si="9"/>
        <v>8</v>
      </c>
      <c r="U34" s="12">
        <f t="shared" si="9"/>
        <v>10</v>
      </c>
      <c r="V34" s="12">
        <f t="shared" si="9"/>
        <v>13</v>
      </c>
      <c r="W34" s="12">
        <f t="shared" si="9"/>
        <v>14</v>
      </c>
      <c r="X34" s="12">
        <f t="shared" si="9"/>
        <v>17</v>
      </c>
      <c r="Y34" s="12">
        <f t="shared" si="9"/>
        <v>14</v>
      </c>
      <c r="Z34" s="12">
        <f t="shared" si="9"/>
        <v>8</v>
      </c>
      <c r="AA34" s="12">
        <f t="shared" si="9"/>
        <v>24</v>
      </c>
      <c r="AB34" s="12">
        <f t="shared" si="9"/>
        <v>6</v>
      </c>
      <c r="AC34" s="12">
        <f t="shared" si="9"/>
        <v>12</v>
      </c>
      <c r="AD34" s="12">
        <f t="shared" si="9"/>
        <v>9</v>
      </c>
      <c r="AE34" s="12">
        <f t="shared" si="9"/>
        <v>14</v>
      </c>
      <c r="AF34" s="12">
        <f t="shared" si="9"/>
        <v>9</v>
      </c>
      <c r="AG34" s="12">
        <f t="shared" si="9"/>
        <v>10</v>
      </c>
      <c r="AH34" s="12">
        <f t="shared" si="9"/>
        <v>6</v>
      </c>
      <c r="AI34" s="12">
        <f t="shared" si="9"/>
        <v>3</v>
      </c>
      <c r="AJ34" s="12">
        <f t="shared" si="9"/>
        <v>13</v>
      </c>
    </row>
    <row r="35" spans="1:36" s="22" customFormat="1" ht="17.25" customHeight="1">
      <c r="A35" s="44" t="s">
        <v>73</v>
      </c>
      <c r="B35" s="26"/>
      <c r="C35" s="4" t="s">
        <v>67</v>
      </c>
      <c r="D35" s="23">
        <v>120</v>
      </c>
      <c r="E35" s="20">
        <f>SUM(H35:AJ35)</f>
        <v>29</v>
      </c>
      <c r="F35" s="13">
        <f>SUM(H35:AJ35)</f>
        <v>29</v>
      </c>
      <c r="G35" s="13">
        <f>D35-E35</f>
        <v>91</v>
      </c>
      <c r="H35" s="21"/>
      <c r="I35" s="21"/>
      <c r="J35" s="21">
        <v>1</v>
      </c>
      <c r="K35" s="21">
        <v>1</v>
      </c>
      <c r="L35" s="21"/>
      <c r="M35" s="21">
        <v>1</v>
      </c>
      <c r="N35" s="21"/>
      <c r="O35" s="21"/>
      <c r="P35" s="21"/>
      <c r="Q35" s="21"/>
      <c r="R35" s="21">
        <v>2</v>
      </c>
      <c r="S35" s="21"/>
      <c r="T35" s="21">
        <v>1</v>
      </c>
      <c r="U35" s="21">
        <v>1</v>
      </c>
      <c r="V35" s="21">
        <v>1</v>
      </c>
      <c r="W35" s="21">
        <v>2</v>
      </c>
      <c r="X35" s="21">
        <v>1</v>
      </c>
      <c r="Y35" s="21">
        <v>2</v>
      </c>
      <c r="Z35" s="21">
        <v>1</v>
      </c>
      <c r="AA35" s="21">
        <v>6</v>
      </c>
      <c r="AB35" s="21">
        <v>1</v>
      </c>
      <c r="AC35" s="21">
        <v>1</v>
      </c>
      <c r="AD35" s="21">
        <v>1</v>
      </c>
      <c r="AE35" s="21">
        <v>1</v>
      </c>
      <c r="AF35" s="21">
        <v>1</v>
      </c>
      <c r="AG35" s="21">
        <v>2</v>
      </c>
      <c r="AH35" s="21"/>
      <c r="AI35" s="21">
        <v>1</v>
      </c>
      <c r="AJ35" s="21">
        <v>1</v>
      </c>
    </row>
    <row r="36" spans="1:36" s="22" customFormat="1" ht="17.25" customHeight="1">
      <c r="A36" s="43"/>
      <c r="B36" s="26"/>
      <c r="C36" s="4" t="s">
        <v>68</v>
      </c>
      <c r="D36" s="23">
        <v>120</v>
      </c>
      <c r="E36" s="20">
        <f>SUM(H36:AJ36)</f>
        <v>29</v>
      </c>
      <c r="F36" s="13">
        <f>SUM(H36:AJ36)</f>
        <v>29</v>
      </c>
      <c r="G36" s="13">
        <f>D36-E36</f>
        <v>91</v>
      </c>
      <c r="H36" s="21"/>
      <c r="I36" s="21"/>
      <c r="J36" s="21">
        <v>1</v>
      </c>
      <c r="K36" s="21">
        <v>2</v>
      </c>
      <c r="L36" s="21"/>
      <c r="M36" s="21">
        <v>1</v>
      </c>
      <c r="N36" s="21"/>
      <c r="O36" s="21"/>
      <c r="P36" s="21"/>
      <c r="Q36" s="21"/>
      <c r="R36" s="21"/>
      <c r="S36" s="21">
        <v>2</v>
      </c>
      <c r="T36" s="21">
        <v>2</v>
      </c>
      <c r="U36" s="21"/>
      <c r="V36" s="21">
        <v>1</v>
      </c>
      <c r="W36" s="21">
        <v>2</v>
      </c>
      <c r="X36" s="21">
        <v>2</v>
      </c>
      <c r="Y36" s="21">
        <v>2</v>
      </c>
      <c r="Z36" s="21"/>
      <c r="AA36" s="21">
        <v>7</v>
      </c>
      <c r="AB36" s="21"/>
      <c r="AC36" s="21">
        <v>1</v>
      </c>
      <c r="AD36" s="21">
        <v>2</v>
      </c>
      <c r="AE36" s="21"/>
      <c r="AF36" s="21">
        <v>1</v>
      </c>
      <c r="AG36" s="21">
        <v>2</v>
      </c>
      <c r="AH36" s="21"/>
      <c r="AI36" s="21"/>
      <c r="AJ36" s="21">
        <v>1</v>
      </c>
    </row>
    <row r="37" spans="1:36" s="22" customFormat="1" ht="17.25" customHeight="1">
      <c r="A37" s="43"/>
      <c r="B37" s="26"/>
      <c r="C37" s="4" t="s">
        <v>69</v>
      </c>
      <c r="D37" s="23">
        <v>180</v>
      </c>
      <c r="E37" s="20">
        <f>SUM(H37:AJ37)</f>
        <v>23</v>
      </c>
      <c r="F37" s="13">
        <f>SUM(H37:AJ37)</f>
        <v>23</v>
      </c>
      <c r="G37" s="13">
        <f>D37-E37</f>
        <v>157</v>
      </c>
      <c r="H37" s="21"/>
      <c r="I37" s="21"/>
      <c r="J37" s="21"/>
      <c r="K37" s="21">
        <v>2</v>
      </c>
      <c r="L37" s="21">
        <v>3</v>
      </c>
      <c r="M37" s="21">
        <v>1</v>
      </c>
      <c r="N37" s="21"/>
      <c r="O37" s="21"/>
      <c r="P37" s="21"/>
      <c r="Q37" s="21"/>
      <c r="R37" s="21"/>
      <c r="S37" s="21">
        <v>2</v>
      </c>
      <c r="T37" s="21">
        <v>2</v>
      </c>
      <c r="U37" s="21"/>
      <c r="V37" s="21"/>
      <c r="W37" s="21"/>
      <c r="X37" s="21">
        <v>2</v>
      </c>
      <c r="Y37" s="21">
        <v>2</v>
      </c>
      <c r="Z37" s="21"/>
      <c r="AA37" s="21">
        <v>7</v>
      </c>
      <c r="AB37" s="21"/>
      <c r="AC37" s="21"/>
      <c r="AD37" s="21">
        <v>1</v>
      </c>
      <c r="AE37" s="21"/>
      <c r="AF37" s="21"/>
      <c r="AG37" s="21"/>
      <c r="AH37" s="21"/>
      <c r="AI37" s="21"/>
      <c r="AJ37" s="21">
        <v>1</v>
      </c>
    </row>
    <row r="38" spans="1:36" s="22" customFormat="1" ht="17.25" customHeight="1">
      <c r="A38" s="43"/>
      <c r="B38" s="26"/>
      <c r="C38" s="11" t="s">
        <v>48</v>
      </c>
      <c r="D38" s="12">
        <f>SUM(D35:D37)</f>
        <v>420</v>
      </c>
      <c r="E38" s="12">
        <f aca="true" t="shared" si="10" ref="E38:AJ38">SUM(E35:E37)</f>
        <v>81</v>
      </c>
      <c r="F38" s="12">
        <f t="shared" si="10"/>
        <v>81</v>
      </c>
      <c r="G38" s="12">
        <f t="shared" si="10"/>
        <v>339</v>
      </c>
      <c r="H38" s="12">
        <f t="shared" si="10"/>
        <v>0</v>
      </c>
      <c r="I38" s="12">
        <f t="shared" si="10"/>
        <v>0</v>
      </c>
      <c r="J38" s="12">
        <f t="shared" si="10"/>
        <v>2</v>
      </c>
      <c r="K38" s="12">
        <f t="shared" si="10"/>
        <v>5</v>
      </c>
      <c r="L38" s="12">
        <f t="shared" si="10"/>
        <v>3</v>
      </c>
      <c r="M38" s="12">
        <f t="shared" si="10"/>
        <v>3</v>
      </c>
      <c r="N38" s="12">
        <f t="shared" si="10"/>
        <v>0</v>
      </c>
      <c r="O38" s="12">
        <f t="shared" si="10"/>
        <v>0</v>
      </c>
      <c r="P38" s="12">
        <f t="shared" si="10"/>
        <v>0</v>
      </c>
      <c r="Q38" s="12">
        <f t="shared" si="10"/>
        <v>0</v>
      </c>
      <c r="R38" s="12">
        <f t="shared" si="10"/>
        <v>2</v>
      </c>
      <c r="S38" s="12">
        <f t="shared" si="10"/>
        <v>4</v>
      </c>
      <c r="T38" s="12">
        <f t="shared" si="10"/>
        <v>5</v>
      </c>
      <c r="U38" s="12">
        <f t="shared" si="10"/>
        <v>1</v>
      </c>
      <c r="V38" s="12">
        <f t="shared" si="10"/>
        <v>2</v>
      </c>
      <c r="W38" s="12">
        <f t="shared" si="10"/>
        <v>4</v>
      </c>
      <c r="X38" s="12">
        <f t="shared" si="10"/>
        <v>5</v>
      </c>
      <c r="Y38" s="12">
        <f t="shared" si="10"/>
        <v>6</v>
      </c>
      <c r="Z38" s="12">
        <f t="shared" si="10"/>
        <v>1</v>
      </c>
      <c r="AA38" s="12">
        <f t="shared" si="10"/>
        <v>20</v>
      </c>
      <c r="AB38" s="12">
        <f t="shared" si="10"/>
        <v>1</v>
      </c>
      <c r="AC38" s="12">
        <f t="shared" si="10"/>
        <v>2</v>
      </c>
      <c r="AD38" s="12">
        <f t="shared" si="10"/>
        <v>4</v>
      </c>
      <c r="AE38" s="12">
        <f t="shared" si="10"/>
        <v>1</v>
      </c>
      <c r="AF38" s="12">
        <f t="shared" si="10"/>
        <v>2</v>
      </c>
      <c r="AG38" s="12">
        <f t="shared" si="10"/>
        <v>4</v>
      </c>
      <c r="AH38" s="12">
        <f t="shared" si="10"/>
        <v>0</v>
      </c>
      <c r="AI38" s="12">
        <f t="shared" si="10"/>
        <v>1</v>
      </c>
      <c r="AJ38" s="12">
        <f t="shared" si="10"/>
        <v>3</v>
      </c>
    </row>
    <row r="39" ht="17.25" customHeight="1"/>
    <row r="40" spans="1:36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ht="18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ht="18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ht="18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ht="18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ht="18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1:36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1:36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</sheetData>
  <mergeCells count="16">
    <mergeCell ref="A47:AJ47"/>
    <mergeCell ref="A43:AJ43"/>
    <mergeCell ref="A44:AJ44"/>
    <mergeCell ref="A45:AJ45"/>
    <mergeCell ref="A46:AJ46"/>
    <mergeCell ref="A15:A22"/>
    <mergeCell ref="A23:A28"/>
    <mergeCell ref="A42:AJ42"/>
    <mergeCell ref="A29:A34"/>
    <mergeCell ref="A35:A38"/>
    <mergeCell ref="A40:AJ40"/>
    <mergeCell ref="A41:AJ41"/>
    <mergeCell ref="A1:AJ1"/>
    <mergeCell ref="A2:AJ2"/>
    <mergeCell ref="A6:A14"/>
    <mergeCell ref="A5:C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2013-05-10T01:41:51Z</dcterms:modified>
  <cp:category/>
  <cp:version/>
  <cp:contentType/>
  <cp:contentStatus/>
</cp:coreProperties>
</file>