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14年湖南省文理兼招计划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H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+2（北京、天津），原始为：17，17（T）+17（T）+7（P）=41</t>
        </r>
      </text>
    </comment>
    <comment ref="G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-2</t>
        </r>
      </text>
    </comment>
    <comment ref="G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原始为5，5+6（T）+3(P)=14</t>
        </r>
      </text>
    </comment>
    <comment ref="H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原始为：30，30（T）+14（T）+7（P）=51</t>
        </r>
      </text>
    </comment>
    <comment ref="J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原始为55，单招调入30，现为85</t>
        </r>
      </text>
    </comment>
    <comment ref="G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原始为5，5（T）+8（T）+3（P）=16</t>
        </r>
      </text>
    </comment>
    <comment ref="J52" authorId="0">
      <text>
        <r>
          <rPr>
            <b/>
            <sz val="9"/>
            <rFont val="宋体"/>
            <family val="0"/>
          </rPr>
          <t>王新伟:</t>
        </r>
        <r>
          <rPr>
            <sz val="9"/>
            <color indexed="10"/>
            <rFont val="宋体"/>
            <family val="0"/>
          </rPr>
          <t>除单招录取外，湖南省计划为：1540，1540+385=1925</t>
        </r>
      </text>
    </comment>
  </commentList>
</comments>
</file>

<file path=xl/sharedStrings.xml><?xml version="1.0" encoding="utf-8"?>
<sst xmlns="http://schemas.openxmlformats.org/spreadsheetml/2006/main" count="6" uniqueCount="6">
  <si>
    <t>2014年湖南省文、理招生计划</t>
  </si>
  <si>
    <t>计划</t>
  </si>
  <si>
    <t>理科数</t>
  </si>
  <si>
    <t>文科数</t>
  </si>
  <si>
    <t>对口数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</si>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</sst>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5307;&#29983;&#35745;&#21010;\2014&#24180;&#25307;&#29983;&#35745;&#21010;\2014&#24180;&#25307;&#29983;&#35745;&#21010;-6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收费标准"/>
      <sheetName val="14年分专业招生计划"/>
      <sheetName val="14年分省招生计划"/>
      <sheetName val="14年分省、分专业招生计划"/>
      <sheetName val="对口按专业汇总"/>
      <sheetName val="对口按类别汇总"/>
      <sheetName val="14年对口招生计划"/>
      <sheetName val="航空服务专业计划"/>
      <sheetName val="14年士官计划"/>
    </sheetNames>
    <sheetDataSet>
      <sheetData sheetId="3">
        <row r="3">
          <cell r="A3" t="str">
            <v>专业系</v>
          </cell>
          <cell r="B3" t="str">
            <v>专业代码</v>
          </cell>
          <cell r="C3" t="str">
            <v>专业名称</v>
          </cell>
          <cell r="D3" t="str">
            <v>2014年计划</v>
          </cell>
          <cell r="E3" t="str">
            <v>外省</v>
          </cell>
          <cell r="F3" t="str">
            <v>湖南</v>
          </cell>
        </row>
        <row r="4">
          <cell r="D4">
            <v>3500</v>
          </cell>
          <cell r="E4">
            <v>1575</v>
          </cell>
          <cell r="F4">
            <v>1925</v>
          </cell>
        </row>
        <row r="6">
          <cell r="A6" t="str">
            <v>航空装备
维修工程学院</v>
          </cell>
          <cell r="B6">
            <v>520516</v>
          </cell>
          <cell r="C6" t="str">
            <v>飞机维修(飞机结构修理方向)</v>
          </cell>
          <cell r="D6">
            <v>50</v>
          </cell>
          <cell r="E6">
            <v>35</v>
          </cell>
          <cell r="F6">
            <v>15</v>
          </cell>
        </row>
        <row r="7">
          <cell r="B7">
            <v>520516</v>
          </cell>
          <cell r="C7" t="str">
            <v>飞机维修(飞机附件修理方向)</v>
          </cell>
          <cell r="D7">
            <v>50</v>
          </cell>
          <cell r="E7">
            <v>35</v>
          </cell>
          <cell r="F7">
            <v>15</v>
          </cell>
        </row>
        <row r="8">
          <cell r="B8">
            <v>520516</v>
          </cell>
          <cell r="C8" t="str">
            <v>飞机维修(飞机装配与调试方向)</v>
          </cell>
          <cell r="D8">
            <v>50</v>
          </cell>
          <cell r="E8">
            <v>35</v>
          </cell>
          <cell r="F8">
            <v>15</v>
          </cell>
        </row>
        <row r="9">
          <cell r="B9">
            <v>520516</v>
          </cell>
          <cell r="C9" t="str">
            <v>飞机维修（空军定向培养直招士官方向）</v>
          </cell>
          <cell r="D9">
            <v>90</v>
          </cell>
          <cell r="E9">
            <v>50</v>
          </cell>
          <cell r="F9">
            <v>40</v>
          </cell>
        </row>
        <row r="10">
          <cell r="B10">
            <v>520516</v>
          </cell>
          <cell r="C10" t="str">
            <v>飞机维修（单招）</v>
          </cell>
          <cell r="D10">
            <v>66</v>
          </cell>
          <cell r="E10">
            <v>0</v>
          </cell>
          <cell r="F10">
            <v>66</v>
          </cell>
        </row>
        <row r="11">
          <cell r="B11">
            <v>520516</v>
          </cell>
          <cell r="C11" t="str">
            <v>飞机维修（发动机主体修理方向）</v>
          </cell>
          <cell r="D11">
            <v>50</v>
          </cell>
          <cell r="E11">
            <v>35</v>
          </cell>
          <cell r="F11">
            <v>15</v>
          </cell>
        </row>
        <row r="12">
          <cell r="B12">
            <v>520516</v>
          </cell>
          <cell r="C12" t="str">
            <v>飞机维修（发动机附件修理方向）</v>
          </cell>
          <cell r="D12">
            <v>50</v>
          </cell>
          <cell r="E12">
            <v>35</v>
          </cell>
          <cell r="F12">
            <v>15</v>
          </cell>
        </row>
        <row r="13">
          <cell r="B13">
            <v>520516</v>
          </cell>
          <cell r="C13" t="str">
            <v>飞机维修（发动机装配与调试方向）</v>
          </cell>
          <cell r="D13">
            <v>50</v>
          </cell>
          <cell r="E13">
            <v>35</v>
          </cell>
          <cell r="F13">
            <v>15</v>
          </cell>
        </row>
        <row r="14">
          <cell r="B14">
            <v>520516</v>
          </cell>
          <cell r="C14" t="str">
            <v>飞机维修（民用航空发动机修理方向）</v>
          </cell>
          <cell r="D14">
            <v>50</v>
          </cell>
          <cell r="E14">
            <v>35</v>
          </cell>
          <cell r="F14">
            <v>15</v>
          </cell>
        </row>
        <row r="15">
          <cell r="B15">
            <v>520517</v>
          </cell>
          <cell r="C15" t="str">
            <v>飞机控制设备与仪表</v>
          </cell>
          <cell r="D15">
            <v>60</v>
          </cell>
          <cell r="E15">
            <v>40</v>
          </cell>
          <cell r="F15">
            <v>20</v>
          </cell>
        </row>
        <row r="16">
          <cell r="B16">
            <v>520517</v>
          </cell>
          <cell r="C16" t="str">
            <v>飞机控制设备与仪表（空军定向培养直招士官方向）</v>
          </cell>
          <cell r="D16">
            <v>90</v>
          </cell>
          <cell r="E16">
            <v>50</v>
          </cell>
          <cell r="F16">
            <v>40</v>
          </cell>
        </row>
        <row r="17">
          <cell r="B17">
            <v>520517</v>
          </cell>
          <cell r="C17" t="str">
            <v>飞机控制设备与仪表（海军定向培养直招士官方向）</v>
          </cell>
          <cell r="D17">
            <v>70</v>
          </cell>
          <cell r="E17">
            <v>30</v>
          </cell>
          <cell r="F17">
            <v>40</v>
          </cell>
        </row>
        <row r="18">
          <cell r="B18">
            <v>520527</v>
          </cell>
          <cell r="C18" t="str">
            <v>无人机应用技术</v>
          </cell>
          <cell r="D18">
            <v>60</v>
          </cell>
          <cell r="E18">
            <v>47</v>
          </cell>
          <cell r="F18">
            <v>13</v>
          </cell>
        </row>
        <row r="19">
          <cell r="B19">
            <v>520530</v>
          </cell>
          <cell r="C19" t="str">
            <v>通用航空器维修</v>
          </cell>
          <cell r="D19">
            <v>120</v>
          </cell>
          <cell r="E19">
            <v>70</v>
          </cell>
          <cell r="F19">
            <v>50</v>
          </cell>
        </row>
        <row r="20">
          <cell r="B20">
            <v>0</v>
          </cell>
          <cell r="C20" t="str">
            <v>小计</v>
          </cell>
          <cell r="D20">
            <v>906</v>
          </cell>
          <cell r="E20">
            <v>532</v>
          </cell>
          <cell r="F20">
            <v>374</v>
          </cell>
        </row>
        <row r="21">
          <cell r="A21" t="str">
            <v>航空机械制造工程学院</v>
          </cell>
          <cell r="B21">
            <v>580207</v>
          </cell>
          <cell r="C21" t="str">
            <v>检测技术及应用</v>
          </cell>
          <cell r="D21">
            <v>120</v>
          </cell>
          <cell r="E21">
            <v>52</v>
          </cell>
          <cell r="F21">
            <v>68</v>
          </cell>
        </row>
        <row r="22">
          <cell r="B22">
            <v>580166</v>
          </cell>
          <cell r="C22" t="str">
            <v>航空机械制造与自动化</v>
          </cell>
          <cell r="D22">
            <v>120</v>
          </cell>
          <cell r="E22">
            <v>91</v>
          </cell>
          <cell r="F22">
            <v>29</v>
          </cell>
        </row>
        <row r="23">
          <cell r="B23">
            <v>580166</v>
          </cell>
          <cell r="C23" t="str">
            <v>航空机械制造与自动化（单招）</v>
          </cell>
          <cell r="D23">
            <v>104</v>
          </cell>
          <cell r="E23">
            <v>0</v>
          </cell>
          <cell r="F23">
            <v>104</v>
          </cell>
        </row>
        <row r="24">
          <cell r="B24">
            <v>580201</v>
          </cell>
          <cell r="C24" t="str">
            <v>机电一体化技术</v>
          </cell>
          <cell r="D24">
            <v>220</v>
          </cell>
          <cell r="E24">
            <v>100</v>
          </cell>
          <cell r="F24">
            <v>120</v>
          </cell>
        </row>
        <row r="25">
          <cell r="B25">
            <v>580108</v>
          </cell>
          <cell r="C25" t="str">
            <v>焊接技术及自动化（航空焊接技术方向）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580108</v>
          </cell>
          <cell r="C26" t="str">
            <v>焊接技术及自动化（航空焊接技术方向）（单招）</v>
          </cell>
          <cell r="D26">
            <v>42</v>
          </cell>
          <cell r="E26">
            <v>0</v>
          </cell>
          <cell r="F26">
            <v>42</v>
          </cell>
        </row>
        <row r="27">
          <cell r="B27">
            <v>580108</v>
          </cell>
          <cell r="C27" t="str">
            <v>焊接技术及自动化（焊接机器人应用方向）</v>
          </cell>
          <cell r="D27">
            <v>50</v>
          </cell>
          <cell r="E27">
            <v>17</v>
          </cell>
          <cell r="F27">
            <v>33</v>
          </cell>
        </row>
        <row r="28">
          <cell r="B28">
            <v>580106</v>
          </cell>
          <cell r="C28" t="str">
            <v>模具设计与制造</v>
          </cell>
          <cell r="D28">
            <v>60</v>
          </cell>
          <cell r="E28">
            <v>25</v>
          </cell>
          <cell r="F28">
            <v>35</v>
          </cell>
        </row>
        <row r="29">
          <cell r="B29">
            <v>580103</v>
          </cell>
          <cell r="C29" t="str">
            <v>数控技术(数控加工技术方向)</v>
          </cell>
          <cell r="D29">
            <v>120</v>
          </cell>
          <cell r="E29">
            <v>44</v>
          </cell>
          <cell r="F29">
            <v>76</v>
          </cell>
        </row>
        <row r="30">
          <cell r="B30">
            <v>580103</v>
          </cell>
          <cell r="C30" t="str">
            <v>数控技术(数控设备应用与维护技术方向)</v>
          </cell>
          <cell r="D30">
            <v>60</v>
          </cell>
          <cell r="E30">
            <v>10</v>
          </cell>
          <cell r="F30">
            <v>50</v>
          </cell>
        </row>
        <row r="31">
          <cell r="B31">
            <v>0</v>
          </cell>
          <cell r="C31" t="str">
            <v>小计</v>
          </cell>
          <cell r="D31">
            <v>896</v>
          </cell>
          <cell r="E31">
            <v>339</v>
          </cell>
          <cell r="F31">
            <v>557</v>
          </cell>
        </row>
        <row r="32">
          <cell r="A32" t="str">
            <v>航空电子电气工程学院</v>
          </cell>
          <cell r="B32">
            <v>580309</v>
          </cell>
          <cell r="C32" t="str">
            <v>导弹维修</v>
          </cell>
          <cell r="D32">
            <v>120</v>
          </cell>
          <cell r="E32">
            <v>78</v>
          </cell>
          <cell r="F32">
            <v>42</v>
          </cell>
        </row>
        <row r="33">
          <cell r="B33">
            <v>580309</v>
          </cell>
          <cell r="C33" t="str">
            <v>导弹维修（空军定向培养直招士官方向）</v>
          </cell>
          <cell r="D33">
            <v>40</v>
          </cell>
          <cell r="E33">
            <v>20</v>
          </cell>
          <cell r="F33">
            <v>20</v>
          </cell>
        </row>
        <row r="34">
          <cell r="B34">
            <v>580309</v>
          </cell>
          <cell r="C34" t="str">
            <v>导弹维修（二炮定向培养直招士官方向）</v>
          </cell>
          <cell r="D34">
            <v>100</v>
          </cell>
          <cell r="E34">
            <v>70</v>
          </cell>
          <cell r="F34">
            <v>30</v>
          </cell>
        </row>
        <row r="35">
          <cell r="B35">
            <v>520531</v>
          </cell>
          <cell r="C35" t="str">
            <v>航空电子信息技术</v>
          </cell>
          <cell r="D35">
            <v>120</v>
          </cell>
          <cell r="E35">
            <v>83</v>
          </cell>
          <cell r="F35">
            <v>37</v>
          </cell>
        </row>
        <row r="36">
          <cell r="B36">
            <v>520509</v>
          </cell>
          <cell r="C36" t="str">
            <v>航空电子信息技术（单招）</v>
          </cell>
          <cell r="D36">
            <v>76</v>
          </cell>
          <cell r="E36">
            <v>0</v>
          </cell>
          <cell r="F36">
            <v>76</v>
          </cell>
        </row>
        <row r="37">
          <cell r="B37">
            <v>590202</v>
          </cell>
          <cell r="C37" t="str">
            <v>应用电子技术</v>
          </cell>
          <cell r="D37">
            <v>120</v>
          </cell>
          <cell r="E37">
            <v>55</v>
          </cell>
          <cell r="F37">
            <v>65</v>
          </cell>
        </row>
        <row r="38">
          <cell r="B38">
            <v>590202</v>
          </cell>
          <cell r="C38" t="str">
            <v>应用电子技术（二炮定向培养直招士官方向）</v>
          </cell>
          <cell r="D38">
            <v>50</v>
          </cell>
          <cell r="E38">
            <v>30</v>
          </cell>
          <cell r="F38">
            <v>20</v>
          </cell>
        </row>
        <row r="39">
          <cell r="B39">
            <v>580202</v>
          </cell>
          <cell r="C39" t="str">
            <v>电气自动化技术</v>
          </cell>
          <cell r="D39">
            <v>120</v>
          </cell>
          <cell r="E39">
            <v>40</v>
          </cell>
          <cell r="F39">
            <v>80</v>
          </cell>
        </row>
        <row r="40">
          <cell r="B40">
            <v>520509</v>
          </cell>
          <cell r="C40" t="str">
            <v>航空通信技术</v>
          </cell>
          <cell r="D40">
            <v>120</v>
          </cell>
          <cell r="E40">
            <v>60</v>
          </cell>
          <cell r="F40">
            <v>60</v>
          </cell>
        </row>
        <row r="41">
          <cell r="B41">
            <v>0</v>
          </cell>
          <cell r="C41" t="str">
            <v>小计</v>
          </cell>
          <cell r="D41">
            <v>866</v>
          </cell>
          <cell r="E41">
            <v>436</v>
          </cell>
          <cell r="F41">
            <v>430</v>
          </cell>
        </row>
        <row r="42">
          <cell r="A42" t="str">
            <v>航空服务与管理系</v>
          </cell>
          <cell r="B42">
            <v>520504</v>
          </cell>
          <cell r="C42" t="str">
            <v>航空服务（空中乘务方向）</v>
          </cell>
          <cell r="D42">
            <v>150</v>
          </cell>
          <cell r="E42">
            <v>65</v>
          </cell>
          <cell r="F42">
            <v>85</v>
          </cell>
        </row>
        <row r="43">
          <cell r="B43">
            <v>520504</v>
          </cell>
          <cell r="C43" t="str">
            <v>航空服务（空中乘务方向）（单招）</v>
          </cell>
          <cell r="D43">
            <v>48</v>
          </cell>
          <cell r="E43">
            <v>0</v>
          </cell>
          <cell r="F43">
            <v>48</v>
          </cell>
        </row>
        <row r="44">
          <cell r="B44">
            <v>520504</v>
          </cell>
          <cell r="C44" t="str">
            <v>航空服务（地面服务方向）</v>
          </cell>
          <cell r="D44">
            <v>155</v>
          </cell>
          <cell r="E44">
            <v>93</v>
          </cell>
          <cell r="F44">
            <v>62</v>
          </cell>
        </row>
        <row r="45">
          <cell r="B45">
            <v>520504</v>
          </cell>
          <cell r="C45" t="str">
            <v>航空服务（地面服务方向）（单招）</v>
          </cell>
          <cell r="D45">
            <v>49</v>
          </cell>
          <cell r="E45">
            <v>0</v>
          </cell>
          <cell r="F45">
            <v>49</v>
          </cell>
        </row>
        <row r="46">
          <cell r="B46">
            <v>640106</v>
          </cell>
          <cell r="C46" t="str">
            <v>酒店管理</v>
          </cell>
          <cell r="D46">
            <v>60</v>
          </cell>
          <cell r="E46">
            <v>4</v>
          </cell>
          <cell r="F46">
            <v>56</v>
          </cell>
        </row>
        <row r="47">
          <cell r="B47">
            <v>640101</v>
          </cell>
          <cell r="C47" t="str">
            <v>旅游管理</v>
          </cell>
          <cell r="D47">
            <v>60</v>
          </cell>
          <cell r="E47">
            <v>12</v>
          </cell>
          <cell r="F47">
            <v>48</v>
          </cell>
        </row>
        <row r="48">
          <cell r="B48">
            <v>520511</v>
          </cell>
          <cell r="C48" t="str">
            <v>民航安全技术管理</v>
          </cell>
          <cell r="D48">
            <v>120</v>
          </cell>
          <cell r="E48">
            <v>62</v>
          </cell>
          <cell r="F48">
            <v>58</v>
          </cell>
        </row>
        <row r="49">
          <cell r="B49">
            <v>620405</v>
          </cell>
          <cell r="C49" t="str">
            <v>电子商务（航空商务方向）</v>
          </cell>
          <cell r="D49">
            <v>60</v>
          </cell>
          <cell r="E49">
            <v>15</v>
          </cell>
          <cell r="F49">
            <v>45</v>
          </cell>
        </row>
        <row r="50">
          <cell r="B50">
            <v>620505</v>
          </cell>
          <cell r="C50" t="str">
            <v>物流管理（航空物流方向）</v>
          </cell>
          <cell r="D50">
            <v>60</v>
          </cell>
          <cell r="E50">
            <v>17</v>
          </cell>
          <cell r="F50">
            <v>43</v>
          </cell>
        </row>
        <row r="51">
          <cell r="B51">
            <v>620204</v>
          </cell>
          <cell r="C51" t="str">
            <v>会计电算化</v>
          </cell>
          <cell r="D51">
            <v>70</v>
          </cell>
          <cell r="E51">
            <v>0</v>
          </cell>
          <cell r="F51">
            <v>70</v>
          </cell>
        </row>
        <row r="52">
          <cell r="B52">
            <v>0</v>
          </cell>
          <cell r="C52" t="str">
            <v>小计</v>
          </cell>
          <cell r="D52">
            <v>832</v>
          </cell>
          <cell r="E52">
            <v>268</v>
          </cell>
          <cell r="F52">
            <v>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J52"/>
  <sheetViews>
    <sheetView tabSelected="1" workbookViewId="0" topLeftCell="A1">
      <pane xSplit="3" ySplit="4" topLeftCell="D5" activePane="bottomRight" state="frozen"/>
      <selection pane="topLeft" activeCell="W22" sqref="W22"/>
      <selection pane="topRight" activeCell="W22" sqref="W22"/>
      <selection pane="bottomLeft" activeCell="W22" sqref="W22"/>
      <selection pane="bottomRight" activeCell="M51" sqref="M51"/>
    </sheetView>
  </sheetViews>
  <sheetFormatPr defaultColWidth="9.00390625" defaultRowHeight="14.25"/>
  <cols>
    <col min="1" max="1" width="9.75390625" style="4" customWidth="1"/>
    <col min="2" max="2" width="9.50390625" style="4" hidden="1" customWidth="1"/>
    <col min="3" max="3" width="36.25390625" style="5" customWidth="1"/>
    <col min="4" max="4" width="6.625" style="4" customWidth="1"/>
    <col min="5" max="6" width="5.50390625" style="4" bestFit="1" customWidth="1"/>
    <col min="7" max="10" width="7.00390625" style="4" customWidth="1"/>
    <col min="11" max="16384" width="9.00390625" style="4" customWidth="1"/>
  </cols>
  <sheetData>
    <row r="1" ht="14.25"/>
    <row r="2" spans="1:10" ht="14.25" customHeight="1">
      <c r="A2" s="1" t="str">
        <f>'[1]14年分省、分专业招生计划'!A3</f>
        <v>专业系</v>
      </c>
      <c r="B2" s="1" t="str">
        <f>'[1]14年分省、分专业招生计划'!B3</f>
        <v>专业代码</v>
      </c>
      <c r="C2" s="2" t="str">
        <f>'[1]14年分省、分专业招生计划'!C3</f>
        <v>专业名称</v>
      </c>
      <c r="D2" s="3" t="str">
        <f>'[1]14年分省、分专业招生计划'!D3</f>
        <v>2014年计划</v>
      </c>
      <c r="E2" s="1" t="str">
        <f>'[1]14年分省、分专业招生计划'!E3</f>
        <v>外省</v>
      </c>
      <c r="F2" s="1" t="str">
        <f>'[1]14年分省、分专业招生计划'!F3</f>
        <v>湖南</v>
      </c>
      <c r="G2" s="3" t="s">
        <v>0</v>
      </c>
      <c r="H2" s="3"/>
      <c r="I2" s="3"/>
      <c r="J2" s="1" t="s">
        <v>1</v>
      </c>
    </row>
    <row r="3" spans="1:10" ht="14.25">
      <c r="A3" s="1"/>
      <c r="B3" s="1"/>
      <c r="C3" s="2"/>
      <c r="D3" s="3"/>
      <c r="E3" s="1"/>
      <c r="F3" s="1"/>
      <c r="G3" s="3"/>
      <c r="H3" s="3"/>
      <c r="I3" s="3"/>
      <c r="J3" s="1"/>
    </row>
    <row r="4" spans="1:10" ht="14.25">
      <c r="A4" s="1"/>
      <c r="B4" s="1"/>
      <c r="C4" s="2"/>
      <c r="D4" s="4">
        <f>'[1]14年分省、分专业招生计划'!D4</f>
        <v>3500</v>
      </c>
      <c r="E4" s="4">
        <f>'[1]14年分省、分专业招生计划'!E4</f>
        <v>1575</v>
      </c>
      <c r="F4" s="4">
        <f>'[1]14年分省、分专业招生计划'!F4</f>
        <v>1925</v>
      </c>
      <c r="G4" s="4" t="s">
        <v>2</v>
      </c>
      <c r="H4" s="4" t="s">
        <v>3</v>
      </c>
      <c r="I4" s="4" t="s">
        <v>4</v>
      </c>
      <c r="J4" s="1"/>
    </row>
    <row r="5" spans="1:10" ht="14.25">
      <c r="A5" s="3" t="str">
        <f>'[1]14年分省、分专业招生计划'!A6</f>
        <v>航空装备
维修工程学院</v>
      </c>
      <c r="B5" s="4">
        <f>'[1]14年分省、分专业招生计划'!B6</f>
        <v>520516</v>
      </c>
      <c r="C5" s="5" t="str">
        <f>'[1]14年分省、分专业招生计划'!C6</f>
        <v>飞机维修(飞机结构修理方向)</v>
      </c>
      <c r="D5" s="4">
        <f>'[1]14年分省、分专业招生计划'!D6</f>
        <v>50</v>
      </c>
      <c r="E5" s="4">
        <f>'[1]14年分省、分专业招生计划'!E6</f>
        <v>35</v>
      </c>
      <c r="F5" s="4">
        <f>'[1]14年分省、分专业招生计划'!F6</f>
        <v>15</v>
      </c>
      <c r="G5" s="4">
        <v>12</v>
      </c>
      <c r="H5" s="4">
        <v>3</v>
      </c>
      <c r="J5" s="6">
        <f>SUM(G5:I5)</f>
        <v>15</v>
      </c>
    </row>
    <row r="6" spans="1:10" ht="14.25">
      <c r="A6" s="3"/>
      <c r="B6" s="4">
        <f>'[1]14年分省、分专业招生计划'!B7</f>
        <v>520516</v>
      </c>
      <c r="C6" s="5" t="str">
        <f>'[1]14年分省、分专业招生计划'!C7</f>
        <v>飞机维修(飞机附件修理方向)</v>
      </c>
      <c r="D6" s="4">
        <f>'[1]14年分省、分专业招生计划'!D7</f>
        <v>50</v>
      </c>
      <c r="E6" s="4">
        <f>'[1]14年分省、分专业招生计划'!E7</f>
        <v>35</v>
      </c>
      <c r="F6" s="4">
        <f>'[1]14年分省、分专业招生计划'!F7</f>
        <v>15</v>
      </c>
      <c r="G6" s="4">
        <v>12</v>
      </c>
      <c r="H6" s="4">
        <v>3</v>
      </c>
      <c r="J6" s="6">
        <f aca="true" t="shared" si="0" ref="J6:J51">SUM(G6:I6)</f>
        <v>15</v>
      </c>
    </row>
    <row r="7" spans="1:10" ht="14.25">
      <c r="A7" s="3"/>
      <c r="B7" s="4">
        <f>'[1]14年分省、分专业招生计划'!B8</f>
        <v>520516</v>
      </c>
      <c r="C7" s="5" t="str">
        <f>'[1]14年分省、分专业招生计划'!C8</f>
        <v>飞机维修(飞机装配与调试方向)</v>
      </c>
      <c r="D7" s="4">
        <f>'[1]14年分省、分专业招生计划'!D8</f>
        <v>50</v>
      </c>
      <c r="E7" s="4">
        <f>'[1]14年分省、分专业招生计划'!E8</f>
        <v>35</v>
      </c>
      <c r="F7" s="4">
        <f>'[1]14年分省、分专业招生计划'!F8</f>
        <v>15</v>
      </c>
      <c r="G7" s="4">
        <v>12</v>
      </c>
      <c r="H7" s="4">
        <v>3</v>
      </c>
      <c r="J7" s="6">
        <f t="shared" si="0"/>
        <v>15</v>
      </c>
    </row>
    <row r="8" spans="1:10" ht="14.25">
      <c r="A8" s="3"/>
      <c r="B8" s="4">
        <f>'[1]14年分省、分专业招生计划'!B9</f>
        <v>520516</v>
      </c>
      <c r="C8" s="5" t="str">
        <f>'[1]14年分省、分专业招生计划'!C9</f>
        <v>飞机维修（空军定向培养直招士官方向）</v>
      </c>
      <c r="D8" s="4">
        <f>'[1]14年分省、分专业招生计划'!D9</f>
        <v>90</v>
      </c>
      <c r="E8" s="4">
        <f>'[1]14年分省、分专业招生计划'!E9</f>
        <v>50</v>
      </c>
      <c r="F8" s="4">
        <f>'[1]14年分省、分专业招生计划'!F9</f>
        <v>40</v>
      </c>
      <c r="G8" s="4">
        <v>30</v>
      </c>
      <c r="H8" s="4">
        <v>10</v>
      </c>
      <c r="J8" s="6">
        <f t="shared" si="0"/>
        <v>40</v>
      </c>
    </row>
    <row r="9" spans="1:10" ht="14.25">
      <c r="A9" s="3"/>
      <c r="B9" s="4">
        <f>'[1]14年分省、分专业招生计划'!B10</f>
        <v>520516</v>
      </c>
      <c r="C9" s="5" t="str">
        <f>'[1]14年分省、分专业招生计划'!C10</f>
        <v>飞机维修（单招）</v>
      </c>
      <c r="D9" s="4">
        <f>'[1]14年分省、分专业招生计划'!D10</f>
        <v>66</v>
      </c>
      <c r="E9" s="4">
        <f>'[1]14年分省、分专业招生计划'!E10</f>
        <v>0</v>
      </c>
      <c r="F9" s="4">
        <f>'[1]14年分省、分专业招生计划'!F10</f>
        <v>66</v>
      </c>
      <c r="J9" s="6">
        <f t="shared" si="0"/>
        <v>0</v>
      </c>
    </row>
    <row r="10" spans="1:10" ht="14.25">
      <c r="A10" s="3"/>
      <c r="B10" s="4">
        <f>'[1]14年分省、分专业招生计划'!B11</f>
        <v>520516</v>
      </c>
      <c r="C10" s="5" t="str">
        <f>'[1]14年分省、分专业招生计划'!C11</f>
        <v>飞机维修（发动机主体修理方向）</v>
      </c>
      <c r="D10" s="4">
        <f>'[1]14年分省、分专业招生计划'!D11</f>
        <v>50</v>
      </c>
      <c r="E10" s="4">
        <f>'[1]14年分省、分专业招生计划'!E11</f>
        <v>35</v>
      </c>
      <c r="F10" s="4">
        <f>'[1]14年分省、分专业招生计划'!F11</f>
        <v>15</v>
      </c>
      <c r="G10" s="4">
        <v>12</v>
      </c>
      <c r="H10" s="4">
        <v>3</v>
      </c>
      <c r="J10" s="6">
        <f t="shared" si="0"/>
        <v>15</v>
      </c>
    </row>
    <row r="11" spans="1:10" ht="14.25">
      <c r="A11" s="3"/>
      <c r="B11" s="4">
        <f>'[1]14年分省、分专业招生计划'!B12</f>
        <v>520516</v>
      </c>
      <c r="C11" s="5" t="str">
        <f>'[1]14年分省、分专业招生计划'!C12</f>
        <v>飞机维修（发动机附件修理方向）</v>
      </c>
      <c r="D11" s="4">
        <f>'[1]14年分省、分专业招生计划'!D12</f>
        <v>50</v>
      </c>
      <c r="E11" s="4">
        <f>'[1]14年分省、分专业招生计划'!E12</f>
        <v>35</v>
      </c>
      <c r="F11" s="4">
        <f>'[1]14年分省、分专业招生计划'!F12</f>
        <v>15</v>
      </c>
      <c r="G11" s="4">
        <v>12</v>
      </c>
      <c r="H11" s="4">
        <v>3</v>
      </c>
      <c r="J11" s="6">
        <f t="shared" si="0"/>
        <v>15</v>
      </c>
    </row>
    <row r="12" spans="1:10" ht="14.25">
      <c r="A12" s="3"/>
      <c r="B12" s="4">
        <f>'[1]14年分省、分专业招生计划'!B13</f>
        <v>520516</v>
      </c>
      <c r="C12" s="5" t="str">
        <f>'[1]14年分省、分专业招生计划'!C13</f>
        <v>飞机维修（发动机装配与调试方向）</v>
      </c>
      <c r="D12" s="4">
        <f>'[1]14年分省、分专业招生计划'!D13</f>
        <v>50</v>
      </c>
      <c r="E12" s="4">
        <f>'[1]14年分省、分专业招生计划'!E13</f>
        <v>35</v>
      </c>
      <c r="F12" s="4">
        <f>'[1]14年分省、分专业招生计划'!F13</f>
        <v>15</v>
      </c>
      <c r="G12" s="4">
        <v>12</v>
      </c>
      <c r="H12" s="4">
        <v>3</v>
      </c>
      <c r="J12" s="6">
        <f t="shared" si="0"/>
        <v>15</v>
      </c>
    </row>
    <row r="13" spans="1:10" ht="14.25">
      <c r="A13" s="3"/>
      <c r="B13" s="4">
        <f>'[1]14年分省、分专业招生计划'!B14</f>
        <v>520516</v>
      </c>
      <c r="C13" s="5" t="str">
        <f>'[1]14年分省、分专业招生计划'!C14</f>
        <v>飞机维修（民用航空发动机修理方向）</v>
      </c>
      <c r="D13" s="4">
        <f>'[1]14年分省、分专业招生计划'!D14</f>
        <v>50</v>
      </c>
      <c r="E13" s="4">
        <f>'[1]14年分省、分专业招生计划'!E14</f>
        <v>35</v>
      </c>
      <c r="F13" s="4">
        <f>'[1]14年分省、分专业招生计划'!F14</f>
        <v>15</v>
      </c>
      <c r="G13" s="4">
        <v>12</v>
      </c>
      <c r="H13" s="4">
        <v>3</v>
      </c>
      <c r="J13" s="6">
        <f t="shared" si="0"/>
        <v>15</v>
      </c>
    </row>
    <row r="14" spans="1:10" ht="14.25">
      <c r="A14" s="3"/>
      <c r="B14" s="4">
        <f>'[1]14年分省、分专业招生计划'!B15</f>
        <v>520517</v>
      </c>
      <c r="C14" s="5" t="str">
        <f>'[1]14年分省、分专业招生计划'!C15</f>
        <v>飞机控制设备与仪表</v>
      </c>
      <c r="D14" s="4">
        <f>'[1]14年分省、分专业招生计划'!D15</f>
        <v>60</v>
      </c>
      <c r="E14" s="4">
        <f>'[1]14年分省、分专业招生计划'!E15</f>
        <v>40</v>
      </c>
      <c r="F14" s="4">
        <f>'[1]14年分省、分专业招生计划'!F15</f>
        <v>20</v>
      </c>
      <c r="G14" s="4">
        <v>15</v>
      </c>
      <c r="H14" s="4">
        <v>5</v>
      </c>
      <c r="J14" s="6">
        <f t="shared" si="0"/>
        <v>20</v>
      </c>
    </row>
    <row r="15" spans="1:10" ht="14.25">
      <c r="A15" s="3"/>
      <c r="B15" s="4">
        <f>'[1]14年分省、分专业招生计划'!B16</f>
        <v>520517</v>
      </c>
      <c r="C15" s="5" t="str">
        <f>'[1]14年分省、分专业招生计划'!C16</f>
        <v>飞机控制设备与仪表（空军定向培养直招士官方向）</v>
      </c>
      <c r="D15" s="4">
        <f>'[1]14年分省、分专业招生计划'!D16</f>
        <v>90</v>
      </c>
      <c r="E15" s="4">
        <f>'[1]14年分省、分专业招生计划'!E16</f>
        <v>50</v>
      </c>
      <c r="F15" s="4">
        <f>'[1]14年分省、分专业招生计划'!F16</f>
        <v>40</v>
      </c>
      <c r="G15" s="4">
        <v>30</v>
      </c>
      <c r="H15" s="4">
        <v>10</v>
      </c>
      <c r="J15" s="6">
        <f t="shared" si="0"/>
        <v>40</v>
      </c>
    </row>
    <row r="16" spans="1:10" ht="14.25">
      <c r="A16" s="3"/>
      <c r="B16" s="4">
        <f>'[1]14年分省、分专业招生计划'!B17</f>
        <v>520517</v>
      </c>
      <c r="C16" s="5" t="str">
        <f>'[1]14年分省、分专业招生计划'!C17</f>
        <v>飞机控制设备与仪表（海军定向培养直招士官方向）</v>
      </c>
      <c r="D16" s="4">
        <f>'[1]14年分省、分专业招生计划'!D17</f>
        <v>70</v>
      </c>
      <c r="E16" s="4">
        <f>'[1]14年分省、分专业招生计划'!E17</f>
        <v>30</v>
      </c>
      <c r="F16" s="4">
        <f>'[1]14年分省、分专业招生计划'!F17</f>
        <v>40</v>
      </c>
      <c r="G16" s="4">
        <v>30</v>
      </c>
      <c r="H16" s="4">
        <v>10</v>
      </c>
      <c r="J16" s="6">
        <f t="shared" si="0"/>
        <v>40</v>
      </c>
    </row>
    <row r="17" spans="1:10" ht="14.25">
      <c r="A17" s="3"/>
      <c r="B17" s="4">
        <f>'[1]14年分省、分专业招生计划'!B18</f>
        <v>520527</v>
      </c>
      <c r="C17" s="5" t="str">
        <f>'[1]14年分省、分专业招生计划'!C18</f>
        <v>无人机应用技术</v>
      </c>
      <c r="D17" s="4">
        <f>'[1]14年分省、分专业招生计划'!D18</f>
        <v>60</v>
      </c>
      <c r="E17" s="4">
        <f>'[1]14年分省、分专业招生计划'!E18</f>
        <v>47</v>
      </c>
      <c r="F17" s="4">
        <f>'[1]14年分省、分专业招生计划'!F18</f>
        <v>13</v>
      </c>
      <c r="G17" s="4">
        <v>10</v>
      </c>
      <c r="H17" s="4">
        <v>3</v>
      </c>
      <c r="J17" s="6">
        <f t="shared" si="0"/>
        <v>13</v>
      </c>
    </row>
    <row r="18" spans="1:10" ht="14.25">
      <c r="A18" s="3"/>
      <c r="B18" s="4">
        <f>'[1]14年分省、分专业招生计划'!B19</f>
        <v>520530</v>
      </c>
      <c r="C18" s="5" t="str">
        <f>'[1]14年分省、分专业招生计划'!C19</f>
        <v>通用航空器维修</v>
      </c>
      <c r="D18" s="4">
        <f>'[1]14年分省、分专业招生计划'!D19</f>
        <v>120</v>
      </c>
      <c r="E18" s="4">
        <f>'[1]14年分省、分专业招生计划'!E19</f>
        <v>70</v>
      </c>
      <c r="F18" s="4">
        <f>'[1]14年分省、分专业招生计划'!F19</f>
        <v>50</v>
      </c>
      <c r="G18" s="4">
        <v>35</v>
      </c>
      <c r="H18" s="4">
        <v>15</v>
      </c>
      <c r="J18" s="6">
        <f t="shared" si="0"/>
        <v>50</v>
      </c>
    </row>
    <row r="19" spans="1:10" ht="14.25">
      <c r="A19" s="3"/>
      <c r="B19" s="4">
        <f>'[1]14年分省、分专业招生计划'!B20</f>
        <v>0</v>
      </c>
      <c r="C19" s="5" t="str">
        <f>'[1]14年分省、分专业招生计划'!C20</f>
        <v>小计</v>
      </c>
      <c r="D19" s="4">
        <f>'[1]14年分省、分专业招生计划'!D20</f>
        <v>906</v>
      </c>
      <c r="E19" s="4">
        <f>'[1]14年分省、分专业招生计划'!E20</f>
        <v>532</v>
      </c>
      <c r="F19" s="4">
        <f>'[1]14年分省、分专业招生计划'!F20</f>
        <v>374</v>
      </c>
      <c r="G19" s="6">
        <f>SUM(G5:G18)</f>
        <v>234</v>
      </c>
      <c r="H19" s="6">
        <f>SUM(H5:H18)</f>
        <v>74</v>
      </c>
      <c r="I19" s="6">
        <f>SUM(I5:I18)</f>
        <v>0</v>
      </c>
      <c r="J19" s="6">
        <f t="shared" si="0"/>
        <v>308</v>
      </c>
    </row>
    <row r="20" spans="1:10" ht="14.25">
      <c r="A20" s="3" t="str">
        <f>'[1]14年分省、分专业招生计划'!A21</f>
        <v>航空机械制造工程学院</v>
      </c>
      <c r="B20" s="4">
        <f>'[1]14年分省、分专业招生计划'!B21</f>
        <v>580207</v>
      </c>
      <c r="C20" s="5" t="str">
        <f>'[1]14年分省、分专业招生计划'!C21</f>
        <v>检测技术及应用</v>
      </c>
      <c r="D20" s="4">
        <f>'[1]14年分省、分专业招生计划'!D21</f>
        <v>120</v>
      </c>
      <c r="E20" s="4">
        <f>'[1]14年分省、分专业招生计划'!E21</f>
        <v>52</v>
      </c>
      <c r="F20" s="4">
        <f>'[1]14年分省、分专业招生计划'!F21</f>
        <v>68</v>
      </c>
      <c r="G20" s="4">
        <v>50</v>
      </c>
      <c r="H20" s="4">
        <v>18</v>
      </c>
      <c r="J20" s="6">
        <f t="shared" si="0"/>
        <v>68</v>
      </c>
    </row>
    <row r="21" spans="1:10" ht="14.25">
      <c r="A21" s="3"/>
      <c r="B21" s="4">
        <f>'[1]14年分省、分专业招生计划'!B22</f>
        <v>580166</v>
      </c>
      <c r="C21" s="5" t="str">
        <f>'[1]14年分省、分专业招生计划'!C22</f>
        <v>航空机械制造与自动化</v>
      </c>
      <c r="D21" s="4">
        <f>'[1]14年分省、分专业招生计划'!D22</f>
        <v>120</v>
      </c>
      <c r="E21" s="4">
        <f>'[1]14年分省、分专业招生计划'!E22</f>
        <v>91</v>
      </c>
      <c r="F21" s="4">
        <f>'[1]14年分省、分专业招生计划'!F22</f>
        <v>29</v>
      </c>
      <c r="G21" s="4">
        <v>17</v>
      </c>
      <c r="H21" s="4">
        <v>6</v>
      </c>
      <c r="I21" s="4">
        <v>6</v>
      </c>
      <c r="J21" s="6">
        <f t="shared" si="0"/>
        <v>29</v>
      </c>
    </row>
    <row r="22" spans="1:10" ht="14.25">
      <c r="A22" s="3"/>
      <c r="B22" s="4">
        <f>'[1]14年分省、分专业招生计划'!B23</f>
        <v>580166</v>
      </c>
      <c r="C22" s="5" t="str">
        <f>'[1]14年分省、分专业招生计划'!C23</f>
        <v>航空机械制造与自动化（单招）</v>
      </c>
      <c r="D22" s="4">
        <f>'[1]14年分省、分专业招生计划'!D23</f>
        <v>104</v>
      </c>
      <c r="E22" s="4">
        <f>'[1]14年分省、分专业招生计划'!E23</f>
        <v>0</v>
      </c>
      <c r="F22" s="4">
        <f>'[1]14年分省、分专业招生计划'!F23</f>
        <v>104</v>
      </c>
      <c r="J22" s="6">
        <f t="shared" si="0"/>
        <v>0</v>
      </c>
    </row>
    <row r="23" spans="1:10" ht="14.25">
      <c r="A23" s="3"/>
      <c r="B23" s="4">
        <f>'[1]14年分省、分专业招生计划'!B24</f>
        <v>580201</v>
      </c>
      <c r="C23" s="5" t="str">
        <f>'[1]14年分省、分专业招生计划'!C24</f>
        <v>机电一体化技术</v>
      </c>
      <c r="D23" s="4">
        <f>'[1]14年分省、分专业招生计划'!D24</f>
        <v>220</v>
      </c>
      <c r="E23" s="4">
        <f>'[1]14年分省、分专业招生计划'!E24</f>
        <v>100</v>
      </c>
      <c r="F23" s="4">
        <f>'[1]14年分省、分专业招生计划'!F24</f>
        <v>120</v>
      </c>
      <c r="G23" s="4">
        <v>75</v>
      </c>
      <c r="H23" s="4">
        <v>30</v>
      </c>
      <c r="I23" s="4">
        <v>15</v>
      </c>
      <c r="J23" s="6">
        <f t="shared" si="0"/>
        <v>120</v>
      </c>
    </row>
    <row r="24" spans="1:10" ht="14.25">
      <c r="A24" s="3"/>
      <c r="B24" s="4">
        <f>'[1]14年分省、分专业招生计划'!B25</f>
        <v>580108</v>
      </c>
      <c r="C24" s="5" t="str">
        <f>'[1]14年分省、分专业招生计划'!C25</f>
        <v>焊接技术及自动化（航空焊接技术方向）</v>
      </c>
      <c r="D24" s="4">
        <f>'[1]14年分省、分专业招生计划'!D25</f>
        <v>0</v>
      </c>
      <c r="E24" s="4">
        <f>'[1]14年分省、分专业招生计划'!E25</f>
        <v>0</v>
      </c>
      <c r="F24" s="4">
        <f>'[1]14年分省、分专业招生计划'!F25</f>
        <v>0</v>
      </c>
      <c r="J24" s="6">
        <f t="shared" si="0"/>
        <v>0</v>
      </c>
    </row>
    <row r="25" spans="1:10" ht="14.25">
      <c r="A25" s="3"/>
      <c r="B25" s="4">
        <f>'[1]14年分省、分专业招生计划'!B26</f>
        <v>580108</v>
      </c>
      <c r="C25" s="5" t="str">
        <f>'[1]14年分省、分专业招生计划'!C26</f>
        <v>焊接技术及自动化（航空焊接技术方向）（单招）</v>
      </c>
      <c r="D25" s="4">
        <f>'[1]14年分省、分专业招生计划'!D26</f>
        <v>42</v>
      </c>
      <c r="E25" s="4">
        <f>'[1]14年分省、分专业招生计划'!E26</f>
        <v>0</v>
      </c>
      <c r="F25" s="4">
        <f>'[1]14年分省、分专业招生计划'!F26</f>
        <v>42</v>
      </c>
      <c r="J25" s="6">
        <f t="shared" si="0"/>
        <v>0</v>
      </c>
    </row>
    <row r="26" spans="1:10" ht="14.25">
      <c r="A26" s="3"/>
      <c r="B26" s="4">
        <f>'[1]14年分省、分专业招生计划'!B27</f>
        <v>580108</v>
      </c>
      <c r="C26" s="5" t="str">
        <f>'[1]14年分省、分专业招生计划'!C27</f>
        <v>焊接技术及自动化（焊接机器人应用方向）</v>
      </c>
      <c r="D26" s="4">
        <f>'[1]14年分省、分专业招生计划'!D27</f>
        <v>50</v>
      </c>
      <c r="E26" s="4">
        <f>'[1]14年分省、分专业招生计划'!E27</f>
        <v>17</v>
      </c>
      <c r="F26" s="4">
        <f>'[1]14年分省、分专业招生计划'!F27</f>
        <v>33</v>
      </c>
      <c r="G26" s="4">
        <v>20</v>
      </c>
      <c r="H26" s="4">
        <v>5</v>
      </c>
      <c r="I26" s="4">
        <v>8</v>
      </c>
      <c r="J26" s="6">
        <f t="shared" si="0"/>
        <v>33</v>
      </c>
    </row>
    <row r="27" spans="1:10" ht="14.25">
      <c r="A27" s="3"/>
      <c r="B27" s="4">
        <f>'[1]14年分省、分专业招生计划'!B28</f>
        <v>580106</v>
      </c>
      <c r="C27" s="5" t="str">
        <f>'[1]14年分省、分专业招生计划'!C28</f>
        <v>模具设计与制造</v>
      </c>
      <c r="D27" s="4">
        <f>'[1]14年分省、分专业招生计划'!D28</f>
        <v>60</v>
      </c>
      <c r="E27" s="4">
        <f>'[1]14年分省、分专业招生计划'!E28</f>
        <v>25</v>
      </c>
      <c r="F27" s="4">
        <f>'[1]14年分省、分专业招生计划'!F28</f>
        <v>35</v>
      </c>
      <c r="G27" s="4">
        <v>20</v>
      </c>
      <c r="H27" s="4">
        <v>5</v>
      </c>
      <c r="I27" s="4">
        <v>10</v>
      </c>
      <c r="J27" s="6">
        <f t="shared" si="0"/>
        <v>35</v>
      </c>
    </row>
    <row r="28" spans="1:10" ht="14.25">
      <c r="A28" s="3"/>
      <c r="B28" s="4">
        <f>'[1]14年分省、分专业招生计划'!B29</f>
        <v>580103</v>
      </c>
      <c r="C28" s="5" t="str">
        <f>'[1]14年分省、分专业招生计划'!C29</f>
        <v>数控技术(数控加工技术方向)</v>
      </c>
      <c r="D28" s="4">
        <f>'[1]14年分省、分专业招生计划'!D29</f>
        <v>120</v>
      </c>
      <c r="E28" s="4">
        <f>'[1]14年分省、分专业招生计划'!E29</f>
        <v>44</v>
      </c>
      <c r="F28" s="4">
        <f>'[1]14年分省、分专业招生计划'!F29</f>
        <v>76</v>
      </c>
      <c r="G28" s="4">
        <v>50</v>
      </c>
      <c r="H28" s="4">
        <v>10</v>
      </c>
      <c r="I28" s="4">
        <v>16</v>
      </c>
      <c r="J28" s="6">
        <f t="shared" si="0"/>
        <v>76</v>
      </c>
    </row>
    <row r="29" spans="1:10" ht="14.25">
      <c r="A29" s="3"/>
      <c r="B29" s="4">
        <f>'[1]14年分省、分专业招生计划'!B30</f>
        <v>580103</v>
      </c>
      <c r="C29" s="5" t="str">
        <f>'[1]14年分省、分专业招生计划'!C30</f>
        <v>数控技术(数控设备应用与维护技术方向)</v>
      </c>
      <c r="D29" s="4">
        <f>'[1]14年分省、分专业招生计划'!D30</f>
        <v>60</v>
      </c>
      <c r="E29" s="4">
        <f>'[1]14年分省、分专业招生计划'!E30</f>
        <v>10</v>
      </c>
      <c r="F29" s="4">
        <f>'[1]14年分省、分专业招生计划'!F30</f>
        <v>50</v>
      </c>
      <c r="G29" s="4">
        <v>30</v>
      </c>
      <c r="H29" s="4">
        <v>10</v>
      </c>
      <c r="I29" s="4">
        <v>10</v>
      </c>
      <c r="J29" s="6">
        <f t="shared" si="0"/>
        <v>50</v>
      </c>
    </row>
    <row r="30" spans="1:10" ht="14.25">
      <c r="A30" s="3"/>
      <c r="B30" s="4">
        <f>'[1]14年分省、分专业招生计划'!B31</f>
        <v>0</v>
      </c>
      <c r="C30" s="5" t="str">
        <f>'[1]14年分省、分专业招生计划'!C31</f>
        <v>小计</v>
      </c>
      <c r="D30" s="4">
        <f>'[1]14年分省、分专业招生计划'!D31</f>
        <v>896</v>
      </c>
      <c r="E30" s="4">
        <f>'[1]14年分省、分专业招生计划'!E31</f>
        <v>339</v>
      </c>
      <c r="F30" s="4">
        <f>'[1]14年分省、分专业招生计划'!F31</f>
        <v>557</v>
      </c>
      <c r="G30" s="6">
        <f>SUM(G20:G29)</f>
        <v>262</v>
      </c>
      <c r="H30" s="6">
        <f>SUM(H20:H29)</f>
        <v>84</v>
      </c>
      <c r="I30" s="6">
        <f>SUM(I20:I29)</f>
        <v>65</v>
      </c>
      <c r="J30" s="6">
        <f t="shared" si="0"/>
        <v>411</v>
      </c>
    </row>
    <row r="31" spans="1:10" ht="14.25">
      <c r="A31" s="3" t="str">
        <f>'[1]14年分省、分专业招生计划'!A32</f>
        <v>航空电子电气工程学院</v>
      </c>
      <c r="B31" s="4">
        <f>'[1]14年分省、分专业招生计划'!B32</f>
        <v>580309</v>
      </c>
      <c r="C31" s="5" t="str">
        <f>'[1]14年分省、分专业招生计划'!C32</f>
        <v>导弹维修</v>
      </c>
      <c r="D31" s="4">
        <f>'[1]14年分省、分专业招生计划'!D32</f>
        <v>120</v>
      </c>
      <c r="E31" s="4">
        <f>'[1]14年分省、分专业招生计划'!E32</f>
        <v>78</v>
      </c>
      <c r="F31" s="4">
        <f>'[1]14年分省、分专业招生计划'!F32</f>
        <v>42</v>
      </c>
      <c r="G31" s="4">
        <v>30</v>
      </c>
      <c r="H31" s="4">
        <v>12</v>
      </c>
      <c r="J31" s="6">
        <f t="shared" si="0"/>
        <v>42</v>
      </c>
    </row>
    <row r="32" spans="1:10" ht="14.25">
      <c r="A32" s="3"/>
      <c r="B32" s="4">
        <f>'[1]14年分省、分专业招生计划'!B33</f>
        <v>580309</v>
      </c>
      <c r="C32" s="5" t="str">
        <f>'[1]14年分省、分专业招生计划'!C33</f>
        <v>导弹维修（空军定向培养直招士官方向）</v>
      </c>
      <c r="D32" s="4">
        <f>'[1]14年分省、分专业招生计划'!D33</f>
        <v>40</v>
      </c>
      <c r="E32" s="4">
        <f>'[1]14年分省、分专业招生计划'!E33</f>
        <v>20</v>
      </c>
      <c r="F32" s="4">
        <f>'[1]14年分省、分专业招生计划'!F33</f>
        <v>20</v>
      </c>
      <c r="G32" s="4">
        <v>15</v>
      </c>
      <c r="H32" s="4">
        <v>5</v>
      </c>
      <c r="J32" s="6">
        <f t="shared" si="0"/>
        <v>20</v>
      </c>
    </row>
    <row r="33" spans="1:10" ht="14.25">
      <c r="A33" s="3"/>
      <c r="B33" s="4">
        <f>'[1]14年分省、分专业招生计划'!B34</f>
        <v>580309</v>
      </c>
      <c r="C33" s="5" t="str">
        <f>'[1]14年分省、分专业招生计划'!C34</f>
        <v>导弹维修（二炮定向培养直招士官方向）</v>
      </c>
      <c r="D33" s="4">
        <f>'[1]14年分省、分专业招生计划'!D34</f>
        <v>100</v>
      </c>
      <c r="E33" s="4">
        <f>'[1]14年分省、分专业招生计划'!E34</f>
        <v>70</v>
      </c>
      <c r="F33" s="4">
        <f>'[1]14年分省、分专业招生计划'!F34</f>
        <v>30</v>
      </c>
      <c r="G33" s="4">
        <v>25</v>
      </c>
      <c r="H33" s="4">
        <v>5</v>
      </c>
      <c r="J33" s="6">
        <f t="shared" si="0"/>
        <v>30</v>
      </c>
    </row>
    <row r="34" spans="1:10" ht="14.25">
      <c r="A34" s="3"/>
      <c r="B34" s="4">
        <f>'[1]14年分省、分专业招生计划'!B35</f>
        <v>520531</v>
      </c>
      <c r="C34" s="5" t="str">
        <f>'[1]14年分省、分专业招生计划'!C35</f>
        <v>航空电子信息技术</v>
      </c>
      <c r="D34" s="4">
        <f>'[1]14年分省、分专业招生计划'!D35</f>
        <v>120</v>
      </c>
      <c r="E34" s="4">
        <f>'[1]14年分省、分专业招生计划'!E35</f>
        <v>83</v>
      </c>
      <c r="F34" s="4">
        <f>'[1]14年分省、分专业招生计划'!F35</f>
        <v>37</v>
      </c>
      <c r="G34" s="4">
        <v>25</v>
      </c>
      <c r="H34" s="4">
        <v>5</v>
      </c>
      <c r="I34" s="4">
        <v>7</v>
      </c>
      <c r="J34" s="6">
        <f t="shared" si="0"/>
        <v>37</v>
      </c>
    </row>
    <row r="35" spans="1:10" ht="14.25">
      <c r="A35" s="3"/>
      <c r="B35" s="4">
        <f>'[1]14年分省、分专业招生计划'!B36</f>
        <v>520509</v>
      </c>
      <c r="C35" s="5" t="str">
        <f>'[1]14年分省、分专业招生计划'!C36</f>
        <v>航空电子信息技术（单招）</v>
      </c>
      <c r="D35" s="4">
        <f>'[1]14年分省、分专业招生计划'!D36</f>
        <v>76</v>
      </c>
      <c r="E35" s="4">
        <f>'[1]14年分省、分专业招生计划'!E36</f>
        <v>0</v>
      </c>
      <c r="F35" s="4">
        <f>'[1]14年分省、分专业招生计划'!F36</f>
        <v>76</v>
      </c>
      <c r="J35" s="6">
        <f t="shared" si="0"/>
        <v>0</v>
      </c>
    </row>
    <row r="36" spans="1:10" ht="14.25">
      <c r="A36" s="3"/>
      <c r="B36" s="4">
        <f>'[1]14年分省、分专业招生计划'!B37</f>
        <v>590202</v>
      </c>
      <c r="C36" s="5" t="str">
        <f>'[1]14年分省、分专业招生计划'!C37</f>
        <v>应用电子技术</v>
      </c>
      <c r="D36" s="4">
        <f>'[1]14年分省、分专业招生计划'!D37</f>
        <v>120</v>
      </c>
      <c r="E36" s="4">
        <f>'[1]14年分省、分专业招生计划'!E37</f>
        <v>55</v>
      </c>
      <c r="F36" s="4">
        <f>'[1]14年分省、分专业招生计划'!F37</f>
        <v>65</v>
      </c>
      <c r="G36" s="4">
        <v>40</v>
      </c>
      <c r="H36" s="4">
        <v>7</v>
      </c>
      <c r="I36" s="4">
        <v>18</v>
      </c>
      <c r="J36" s="6">
        <f t="shared" si="0"/>
        <v>65</v>
      </c>
    </row>
    <row r="37" spans="1:10" ht="14.25">
      <c r="A37" s="3"/>
      <c r="B37" s="4">
        <f>'[1]14年分省、分专业招生计划'!B38</f>
        <v>590202</v>
      </c>
      <c r="C37" s="5" t="str">
        <f>'[1]14年分省、分专业招生计划'!C38</f>
        <v>应用电子技术（二炮定向培养直招士官方向）</v>
      </c>
      <c r="D37" s="4">
        <f>'[1]14年分省、分专业招生计划'!D38</f>
        <v>50</v>
      </c>
      <c r="E37" s="4">
        <f>'[1]14年分省、分专业招生计划'!E38</f>
        <v>30</v>
      </c>
      <c r="F37" s="4">
        <f>'[1]14年分省、分专业招生计划'!F38</f>
        <v>20</v>
      </c>
      <c r="G37" s="4">
        <v>15</v>
      </c>
      <c r="H37" s="4">
        <v>5</v>
      </c>
      <c r="J37" s="6">
        <f t="shared" si="0"/>
        <v>20</v>
      </c>
    </row>
    <row r="38" spans="1:10" ht="14.25">
      <c r="A38" s="3"/>
      <c r="B38" s="4">
        <f>'[1]14年分省、分专业招生计划'!B39</f>
        <v>580202</v>
      </c>
      <c r="C38" s="5" t="str">
        <f>'[1]14年分省、分专业招生计划'!C39</f>
        <v>电气自动化技术</v>
      </c>
      <c r="D38" s="4">
        <f>'[1]14年分省、分专业招生计划'!D39</f>
        <v>120</v>
      </c>
      <c r="E38" s="4">
        <f>'[1]14年分省、分专业招生计划'!E39</f>
        <v>40</v>
      </c>
      <c r="F38" s="4">
        <f>'[1]14年分省、分专业招生计划'!F39</f>
        <v>80</v>
      </c>
      <c r="G38" s="4">
        <v>50</v>
      </c>
      <c r="H38" s="4">
        <v>10</v>
      </c>
      <c r="I38" s="4">
        <v>20</v>
      </c>
      <c r="J38" s="6">
        <f t="shared" si="0"/>
        <v>80</v>
      </c>
    </row>
    <row r="39" spans="1:10" ht="14.25">
      <c r="A39" s="3"/>
      <c r="B39" s="4">
        <f>'[1]14年分省、分专业招生计划'!B40</f>
        <v>520509</v>
      </c>
      <c r="C39" s="5" t="str">
        <f>'[1]14年分省、分专业招生计划'!C40</f>
        <v>航空通信技术</v>
      </c>
      <c r="D39" s="4">
        <f>'[1]14年分省、分专业招生计划'!D40</f>
        <v>120</v>
      </c>
      <c r="E39" s="4">
        <f>'[1]14年分省、分专业招生计划'!E40</f>
        <v>60</v>
      </c>
      <c r="F39" s="4">
        <f>'[1]14年分省、分专业招生计划'!F40</f>
        <v>60</v>
      </c>
      <c r="G39" s="4">
        <v>40</v>
      </c>
      <c r="H39" s="4">
        <v>10</v>
      </c>
      <c r="I39" s="4">
        <v>10</v>
      </c>
      <c r="J39" s="6">
        <f t="shared" si="0"/>
        <v>60</v>
      </c>
    </row>
    <row r="40" spans="1:10" ht="14.25">
      <c r="A40" s="3"/>
      <c r="B40" s="4">
        <f>'[1]14年分省、分专业招生计划'!B41</f>
        <v>0</v>
      </c>
      <c r="C40" s="5" t="str">
        <f>'[1]14年分省、分专业招生计划'!C41</f>
        <v>小计</v>
      </c>
      <c r="D40" s="4">
        <f>'[1]14年分省、分专业招生计划'!D41</f>
        <v>866</v>
      </c>
      <c r="E40" s="4">
        <f>'[1]14年分省、分专业招生计划'!E41</f>
        <v>436</v>
      </c>
      <c r="F40" s="4">
        <f>'[1]14年分省、分专业招生计划'!F41</f>
        <v>430</v>
      </c>
      <c r="G40" s="6">
        <f>SUM(G31:G39)</f>
        <v>240</v>
      </c>
      <c r="H40" s="6">
        <f>SUM(H31:H39)</f>
        <v>59</v>
      </c>
      <c r="I40" s="6">
        <f>SUM(I31:I39)</f>
        <v>55</v>
      </c>
      <c r="J40" s="6">
        <f t="shared" si="0"/>
        <v>354</v>
      </c>
    </row>
    <row r="41" spans="1:10" ht="14.25">
      <c r="A41" s="3" t="str">
        <f>'[1]14年分省、分专业招生计划'!A42</f>
        <v>航空服务与管理系</v>
      </c>
      <c r="B41" s="4">
        <f>'[1]14年分省、分专业招生计划'!B42</f>
        <v>520504</v>
      </c>
      <c r="C41" s="5" t="str">
        <f>'[1]14年分省、分专业招生计划'!C42</f>
        <v>航空服务（空中乘务方向）</v>
      </c>
      <c r="D41" s="4">
        <f>'[1]14年分省、分专业招生计划'!D42</f>
        <v>150</v>
      </c>
      <c r="E41" s="4">
        <f>'[1]14年分省、分专业招生计划'!E42</f>
        <v>65</v>
      </c>
      <c r="F41" s="4">
        <f>'[1]14年分省、分专业招生计划'!F42</f>
        <v>85</v>
      </c>
      <c r="G41" s="4">
        <v>14</v>
      </c>
      <c r="H41" s="4">
        <v>51</v>
      </c>
      <c r="I41" s="4">
        <v>20</v>
      </c>
      <c r="J41" s="6">
        <f t="shared" si="0"/>
        <v>85</v>
      </c>
    </row>
    <row r="42" spans="1:10" ht="14.25">
      <c r="A42" s="3"/>
      <c r="B42" s="4">
        <f>'[1]14年分省、分专业招生计划'!B43</f>
        <v>520504</v>
      </c>
      <c r="C42" s="5" t="str">
        <f>'[1]14年分省、分专业招生计划'!C43</f>
        <v>航空服务（空中乘务方向）（单招）</v>
      </c>
      <c r="D42" s="4">
        <f>'[1]14年分省、分专业招生计划'!D43</f>
        <v>48</v>
      </c>
      <c r="E42" s="4">
        <f>'[1]14年分省、分专业招生计划'!E43</f>
        <v>0</v>
      </c>
      <c r="F42" s="4">
        <f>'[1]14年分省、分专业招生计划'!F43</f>
        <v>48</v>
      </c>
      <c r="J42" s="6">
        <f t="shared" si="0"/>
        <v>0</v>
      </c>
    </row>
    <row r="43" spans="1:10" ht="14.25">
      <c r="A43" s="3"/>
      <c r="B43" s="4">
        <f>'[1]14年分省、分专业招生计划'!B44</f>
        <v>520504</v>
      </c>
      <c r="C43" s="5" t="str">
        <f>'[1]14年分省、分专业招生计划'!C44</f>
        <v>航空服务（地面服务方向）</v>
      </c>
      <c r="D43" s="4">
        <f>'[1]14年分省、分专业招生计划'!D44</f>
        <v>155</v>
      </c>
      <c r="E43" s="4">
        <f>'[1]14年分省、分专业招生计划'!E44</f>
        <v>93</v>
      </c>
      <c r="F43" s="4">
        <f>'[1]14年分省、分专业招生计划'!F44</f>
        <v>62</v>
      </c>
      <c r="G43" s="4">
        <v>16</v>
      </c>
      <c r="H43" s="7">
        <v>41</v>
      </c>
      <c r="I43" s="4">
        <v>5</v>
      </c>
      <c r="J43" s="6">
        <f t="shared" si="0"/>
        <v>62</v>
      </c>
    </row>
    <row r="44" spans="1:10" ht="14.25">
      <c r="A44" s="3"/>
      <c r="B44" s="4">
        <f>'[1]14年分省、分专业招生计划'!B45</f>
        <v>520504</v>
      </c>
      <c r="C44" s="5" t="str">
        <f>'[1]14年分省、分专业招生计划'!C45</f>
        <v>航空服务（地面服务方向）（单招）</v>
      </c>
      <c r="D44" s="4">
        <f>'[1]14年分省、分专业招生计划'!D45</f>
        <v>49</v>
      </c>
      <c r="E44" s="4">
        <f>'[1]14年分省、分专业招生计划'!E45</f>
        <v>0</v>
      </c>
      <c r="F44" s="4">
        <f>'[1]14年分省、分专业招生计划'!F45</f>
        <v>49</v>
      </c>
      <c r="J44" s="6">
        <f t="shared" si="0"/>
        <v>0</v>
      </c>
    </row>
    <row r="45" spans="1:10" ht="14.25">
      <c r="A45" s="3"/>
      <c r="B45" s="4">
        <f>'[1]14年分省、分专业招生计划'!B46</f>
        <v>640106</v>
      </c>
      <c r="C45" s="5" t="str">
        <f>'[1]14年分省、分专业招生计划'!C46</f>
        <v>酒店管理</v>
      </c>
      <c r="D45" s="4">
        <f>'[1]14年分省、分专业招生计划'!D46</f>
        <v>60</v>
      </c>
      <c r="E45" s="4">
        <f>'[1]14年分省、分专业招生计划'!E46</f>
        <v>4</v>
      </c>
      <c r="F45" s="4">
        <f>'[1]14年分省、分专业招生计划'!F46</f>
        <v>56</v>
      </c>
      <c r="G45" s="4">
        <v>10</v>
      </c>
      <c r="H45" s="4">
        <v>33</v>
      </c>
      <c r="I45" s="4">
        <v>13</v>
      </c>
      <c r="J45" s="6">
        <f t="shared" si="0"/>
        <v>56</v>
      </c>
    </row>
    <row r="46" spans="1:10" ht="14.25">
      <c r="A46" s="3"/>
      <c r="B46" s="4">
        <f>'[1]14年分省、分专业招生计划'!B47</f>
        <v>640101</v>
      </c>
      <c r="C46" s="8" t="str">
        <f>'[1]14年分省、分专业招生计划'!C47</f>
        <v>旅游管理</v>
      </c>
      <c r="D46" s="4">
        <f>'[1]14年分省、分专业招生计划'!D47</f>
        <v>60</v>
      </c>
      <c r="E46" s="4">
        <f>'[1]14年分省、分专业招生计划'!E47</f>
        <v>12</v>
      </c>
      <c r="F46" s="4">
        <f>'[1]14年分省、分专业招生计划'!F47</f>
        <v>48</v>
      </c>
      <c r="G46" s="4">
        <v>10</v>
      </c>
      <c r="H46" s="4">
        <v>20</v>
      </c>
      <c r="I46" s="4">
        <v>18</v>
      </c>
      <c r="J46" s="6">
        <f t="shared" si="0"/>
        <v>48</v>
      </c>
    </row>
    <row r="47" spans="1:10" ht="14.25">
      <c r="A47" s="3"/>
      <c r="B47" s="4">
        <f>'[1]14年分省、分专业招生计划'!B48</f>
        <v>520511</v>
      </c>
      <c r="C47" s="5" t="str">
        <f>'[1]14年分省、分专业招生计划'!C48</f>
        <v>民航安全技术管理</v>
      </c>
      <c r="D47" s="4">
        <f>'[1]14年分省、分专业招生计划'!D48</f>
        <v>120</v>
      </c>
      <c r="E47" s="4">
        <f>'[1]14年分省、分专业招生计划'!E48</f>
        <v>62</v>
      </c>
      <c r="F47" s="4">
        <f>'[1]14年分省、分专业招生计划'!F48</f>
        <v>58</v>
      </c>
      <c r="G47" s="7">
        <v>13</v>
      </c>
      <c r="H47" s="4">
        <v>35</v>
      </c>
      <c r="I47" s="4">
        <v>10</v>
      </c>
      <c r="J47" s="6">
        <f t="shared" si="0"/>
        <v>58</v>
      </c>
    </row>
    <row r="48" spans="1:10" ht="14.25">
      <c r="A48" s="3"/>
      <c r="B48" s="4">
        <f>'[1]14年分省、分专业招生计划'!B49</f>
        <v>620405</v>
      </c>
      <c r="C48" s="5" t="str">
        <f>'[1]14年分省、分专业招生计划'!C49</f>
        <v>电子商务（航空商务方向）</v>
      </c>
      <c r="D48" s="4">
        <f>'[1]14年分省、分专业招生计划'!D49</f>
        <v>60</v>
      </c>
      <c r="E48" s="4">
        <f>'[1]14年分省、分专业招生计划'!E49</f>
        <v>15</v>
      </c>
      <c r="F48" s="4">
        <f>'[1]14年分省、分专业招生计划'!F49</f>
        <v>45</v>
      </c>
      <c r="G48" s="4">
        <v>10</v>
      </c>
      <c r="H48" s="4">
        <v>27</v>
      </c>
      <c r="I48" s="4">
        <v>8</v>
      </c>
      <c r="J48" s="6">
        <f t="shared" si="0"/>
        <v>45</v>
      </c>
    </row>
    <row r="49" spans="1:10" ht="14.25">
      <c r="A49" s="3"/>
      <c r="B49" s="4">
        <f>'[1]14年分省、分专业招生计划'!B50</f>
        <v>620505</v>
      </c>
      <c r="C49" s="5" t="str">
        <f>'[1]14年分省、分专业招生计划'!C50</f>
        <v>物流管理（航空物流方向）</v>
      </c>
      <c r="D49" s="4">
        <f>'[1]14年分省、分专业招生计划'!D50</f>
        <v>60</v>
      </c>
      <c r="E49" s="4">
        <f>'[1]14年分省、分专业招生计划'!E50</f>
        <v>17</v>
      </c>
      <c r="F49" s="4">
        <f>'[1]14年分省、分专业招生计划'!F50</f>
        <v>43</v>
      </c>
      <c r="G49" s="4">
        <v>10</v>
      </c>
      <c r="H49" s="4">
        <v>22</v>
      </c>
      <c r="I49" s="4">
        <v>11</v>
      </c>
      <c r="J49" s="6">
        <f t="shared" si="0"/>
        <v>43</v>
      </c>
    </row>
    <row r="50" spans="1:10" ht="14.25">
      <c r="A50" s="3"/>
      <c r="B50" s="4">
        <f>'[1]14年分省、分专业招生计划'!B51</f>
        <v>620204</v>
      </c>
      <c r="C50" s="8" t="str">
        <f>'[1]14年分省、分专业招生计划'!C51</f>
        <v>会计电算化</v>
      </c>
      <c r="D50" s="4">
        <f>'[1]14年分省、分专业招生计划'!D51</f>
        <v>70</v>
      </c>
      <c r="E50" s="4">
        <f>'[1]14年分省、分专业招生计划'!E51</f>
        <v>0</v>
      </c>
      <c r="F50" s="4">
        <f>'[1]14年分省、分专业招生计划'!F51</f>
        <v>70</v>
      </c>
      <c r="G50" s="4">
        <v>10</v>
      </c>
      <c r="H50" s="4">
        <v>30</v>
      </c>
      <c r="I50" s="4">
        <v>30</v>
      </c>
      <c r="J50" s="6">
        <f t="shared" si="0"/>
        <v>70</v>
      </c>
    </row>
    <row r="51" spans="1:10" ht="14.25">
      <c r="A51" s="9"/>
      <c r="B51" s="4">
        <f>'[1]14年分省、分专业招生计划'!B52</f>
        <v>0</v>
      </c>
      <c r="C51" s="5" t="str">
        <f>'[1]14年分省、分专业招生计划'!C52</f>
        <v>小计</v>
      </c>
      <c r="D51" s="4">
        <f>'[1]14年分省、分专业招生计划'!D52</f>
        <v>832</v>
      </c>
      <c r="E51" s="4">
        <f>'[1]14年分省、分专业招生计划'!E52</f>
        <v>268</v>
      </c>
      <c r="F51" s="4">
        <f>'[1]14年分省、分专业招生计划'!F52</f>
        <v>564</v>
      </c>
      <c r="G51" s="6">
        <f>SUM(G41:G50)</f>
        <v>93</v>
      </c>
      <c r="H51" s="6">
        <f>SUM(H41:H50)</f>
        <v>259</v>
      </c>
      <c r="I51" s="6">
        <f>SUM(I41:I50)</f>
        <v>115</v>
      </c>
      <c r="J51" s="6">
        <f t="shared" si="0"/>
        <v>467</v>
      </c>
    </row>
    <row r="52" spans="1:10" ht="14.25">
      <c r="A52" s="1" t="s">
        <v>5</v>
      </c>
      <c r="B52" s="1"/>
      <c r="C52" s="1"/>
      <c r="D52" s="4">
        <f>D19+D30+D40+D51</f>
        <v>3500</v>
      </c>
      <c r="E52" s="4">
        <f aca="true" t="shared" si="1" ref="E52:J52">E19+E30+E40+E51</f>
        <v>1575</v>
      </c>
      <c r="F52" s="4">
        <f t="shared" si="1"/>
        <v>1925</v>
      </c>
      <c r="G52" s="4">
        <f t="shared" si="1"/>
        <v>829</v>
      </c>
      <c r="H52" s="4">
        <f t="shared" si="1"/>
        <v>476</v>
      </c>
      <c r="I52" s="4">
        <f t="shared" si="1"/>
        <v>235</v>
      </c>
      <c r="J52" s="4">
        <f t="shared" si="1"/>
        <v>1540</v>
      </c>
    </row>
    <row r="53" ht="14.25"/>
    <row r="54" ht="14.25"/>
  </sheetData>
  <mergeCells count="13">
    <mergeCell ref="J2:J4"/>
    <mergeCell ref="D2:D3"/>
    <mergeCell ref="E2:E3"/>
    <mergeCell ref="F2:F3"/>
    <mergeCell ref="G2:I3"/>
    <mergeCell ref="B2:B4"/>
    <mergeCell ref="C2:C4"/>
    <mergeCell ref="A5:A19"/>
    <mergeCell ref="A52:C52"/>
    <mergeCell ref="A20:A30"/>
    <mergeCell ref="A31:A40"/>
    <mergeCell ref="A41:A50"/>
    <mergeCell ref="A2:A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王新伟</dc:creator>
  <cp:keywords/>
  <dc:description/>
  <cp:lastModifiedBy>王新伟</cp:lastModifiedBy>
  <dcterms:created xsi:type="dcterms:W3CDTF">2014-06-16T07:45:07Z</dcterms:created>
  <dcterms:modified xsi:type="dcterms:W3CDTF">2014-06-16T07:45:54Z</dcterms:modified>
  <cp:category/>
  <cp:version/>
  <cp:contentType/>
  <cp:contentStatus/>
</cp:coreProperties>
</file>